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5480" windowHeight="6420" firstSheet="2" activeTab="4"/>
  </bookViews>
  <sheets>
    <sheet name="Monit Klasif.Ekonom." sheetId="1" r:id="rId1"/>
    <sheet name="Monit.Program" sheetId="2" r:id="rId2"/>
    <sheet name="Monit. Rezult" sheetId="3" r:id="rId3"/>
    <sheet name="Shpenz. sipas Produkteve" sheetId="4" r:id="rId4"/>
    <sheet name="Raportimi i Investimeve" sheetId="5" r:id="rId5"/>
  </sheets>
  <definedNames/>
  <calcPr fullCalcOnLoad="1"/>
</workbook>
</file>

<file path=xl/comments1.xml><?xml version="1.0" encoding="utf-8"?>
<comments xmlns="http://schemas.openxmlformats.org/spreadsheetml/2006/main">
  <authors>
    <author>WW</author>
  </authors>
  <commentList>
    <comment ref="E14" authorId="0">
      <text>
        <r>
          <rPr>
            <b/>
            <sz val="8"/>
            <rFont val="Tahoma"/>
            <family val="2"/>
          </rPr>
          <t>WW: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<sst xmlns="http://schemas.openxmlformats.org/spreadsheetml/2006/main" count="170" uniqueCount="107">
  <si>
    <t>Kodi</t>
  </si>
  <si>
    <t>Programi</t>
  </si>
  <si>
    <t>Titulli</t>
  </si>
  <si>
    <t>Totali Shpenzimeve</t>
  </si>
  <si>
    <t>(1)</t>
  </si>
  <si>
    <t>(2)</t>
  </si>
  <si>
    <t>(3)</t>
  </si>
  <si>
    <t>(4)</t>
  </si>
  <si>
    <t>(5)=(2)-(4)</t>
  </si>
  <si>
    <t>Artikulli</t>
  </si>
  <si>
    <t>MTBP</t>
  </si>
  <si>
    <t xml:space="preserve">Buxheti i 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</si>
  <si>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</si>
  <si>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</si>
  <si>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</si>
  <si>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</si>
  <si>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</si>
  <si>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</si>
  <si>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</si>
  <si>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</si>
  <si>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</si>
  <si>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</si>
  <si>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</si>
  <si>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Transferta Kapitale</t>
  </si>
  <si>
    <t>Nen -Totali</t>
  </si>
  <si>
    <t>Shpenzime Kapitale</t>
  </si>
  <si>
    <t>Totali</t>
  </si>
  <si>
    <t>Korrente dhe Kapitale</t>
  </si>
  <si>
    <t>Jashte Buxhetore</t>
  </si>
  <si>
    <t>Totali (korrente + kapitale + jashte buxhetore)</t>
  </si>
  <si>
    <t>Drejtuesi i Ekipit Menaxhues të Programit</t>
  </si>
  <si>
    <t>Firma</t>
  </si>
  <si>
    <t>Data</t>
  </si>
  <si>
    <t>Emri i Grupit</t>
  </si>
  <si>
    <t xml:space="preserve"> </t>
  </si>
  <si>
    <t>Programet</t>
  </si>
  <si>
    <t>PBA</t>
  </si>
  <si>
    <t/>
  </si>
  <si>
    <t>Sasia e</t>
  </si>
  <si>
    <t>Realizimi</t>
  </si>
  <si>
    <t>Komente</t>
  </si>
  <si>
    <t>Njësia Matëse</t>
  </si>
  <si>
    <t>Planifikuar</t>
  </si>
  <si>
    <t>Realizuar</t>
  </si>
  <si>
    <t>Plotesisht</t>
  </si>
  <si>
    <t>A</t>
  </si>
  <si>
    <t>Kodi i</t>
  </si>
  <si>
    <t>000/ Leke</t>
  </si>
  <si>
    <t xml:space="preserve">Vlera e plote </t>
  </si>
  <si>
    <t>Emertimi I projektit</t>
  </si>
  <si>
    <t>e</t>
  </si>
  <si>
    <t xml:space="preserve">Problematika dhe </t>
  </si>
  <si>
    <t>Masat qe propozohen te</t>
  </si>
  <si>
    <t>projektit</t>
  </si>
  <si>
    <t>Plani</t>
  </si>
  <si>
    <t>Kontraktuar</t>
  </si>
  <si>
    <t>shkaqet e mosrealizimit</t>
  </si>
  <si>
    <t>merren</t>
  </si>
  <si>
    <t>Sekretari i Përgjithshëm/Titullari i Institucionit</t>
  </si>
  <si>
    <t>Totali i Shpenzimeve te Ministrise/Inst. Buxhetor</t>
  </si>
  <si>
    <t>Grupi</t>
  </si>
  <si>
    <t>Shpenzimet e Ministrisë/Ins Buxhetor</t>
  </si>
  <si>
    <t>Emri Produktit</t>
  </si>
  <si>
    <t>Produktit</t>
  </si>
  <si>
    <t xml:space="preserve">Kodi i </t>
  </si>
  <si>
    <t>Shpenzimet e Produktit</t>
  </si>
  <si>
    <t>Raportet e Monitorimit</t>
  </si>
  <si>
    <t>Formati Nr. 6</t>
  </si>
  <si>
    <t>Raporti i Shpenzimeve Faktike të Programit sipas Artikujve</t>
  </si>
  <si>
    <t>Formati Nr. 7</t>
  </si>
  <si>
    <t>Raporti i Shpenzimeve sipas Programeve</t>
  </si>
  <si>
    <t>Formati Nr. 8</t>
  </si>
  <si>
    <t>Formati Nr. 9</t>
  </si>
  <si>
    <t>Formati Nr. 10</t>
  </si>
  <si>
    <t>Projektet me financim te brendshem</t>
  </si>
  <si>
    <t>Raporti i Realizimit të Produkteve të Programit</t>
  </si>
  <si>
    <t>Raporti I Shpenzimeve Faktike të Programit sipas Produkteve</t>
  </si>
  <si>
    <t>Emri i Produktit</t>
  </si>
  <si>
    <t>Aneksi 9</t>
  </si>
  <si>
    <t>014</t>
  </si>
  <si>
    <t>Kodi i Grupit 14</t>
  </si>
  <si>
    <t>Ne perqindje</t>
  </si>
  <si>
    <t xml:space="preserve">Diferenca </t>
  </si>
  <si>
    <t xml:space="preserve">Rishikuar </t>
  </si>
  <si>
    <t xml:space="preserve">Kapitale të Trupëzuara </t>
  </si>
  <si>
    <t xml:space="preserve">Buxheti </t>
  </si>
  <si>
    <t xml:space="preserve">Fakti </t>
  </si>
  <si>
    <t xml:space="preserve">T O T A L I </t>
  </si>
  <si>
    <t>Aspak</t>
  </si>
  <si>
    <t>Plan 2013</t>
  </si>
  <si>
    <t>TOTALI</t>
  </si>
  <si>
    <t>Buxheti 2013</t>
  </si>
  <si>
    <t xml:space="preserve"> 12- Mujori   - 2013</t>
  </si>
  <si>
    <t xml:space="preserve"> 12- Mujor-I-2013</t>
  </si>
  <si>
    <t>Plan-Buxhet   12- mujor</t>
  </si>
  <si>
    <t xml:space="preserve">  12 Mujori - 2013</t>
  </si>
  <si>
    <t xml:space="preserve">  12 Mujori i- 2013</t>
  </si>
  <si>
    <t>01160</t>
  </si>
  <si>
    <t>Komiteti Shqiptar i Biresimeve</t>
  </si>
  <si>
    <t>Genci Tërpo</t>
  </si>
  <si>
    <t>Komiteti Shqiptar i Birësimeve</t>
  </si>
  <si>
    <t xml:space="preserve"> 12-mujori  I  2013</t>
  </si>
  <si>
    <t>Biresime te realizuara</t>
  </si>
  <si>
    <t>numer</t>
  </si>
  <si>
    <t>13/1/2014</t>
  </si>
  <si>
    <t>Titullari i Institucionit</t>
  </si>
  <si>
    <t xml:space="preserve">Paisje Zyre 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</si>
</sst>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Lek&quot;;\-#,##0&quot;Lek&quot;"/>
    <numFmt numFmtId="181" formatCode="#,##0&quot;Lek&quot;;[Red]\-#,##0&quot;Lek&quot;"/>
    <numFmt numFmtId="182" formatCode="#,##0.00&quot;Lek&quot;;\-#,##0.00&quot;Lek&quot;"/>
    <numFmt numFmtId="183" formatCode="#,##0.00&quot;Lek&quot;;[Red]\-#,##0.00&quot;Lek&quot;"/>
    <numFmt numFmtId="184" formatCode="_-* #,##0&quot;Lek&quot;_-;\-* #,##0&quot;Lek&quot;_-;_-* &quot;-&quot;&quot;Lek&quot;_-;_-@_-"/>
    <numFmt numFmtId="185" formatCode="_-* #,##0_L_e_k_-;\-* #,##0_L_e_k_-;_-* &quot;-&quot;_L_e_k_-;_-@_-"/>
    <numFmt numFmtId="186" formatCode="_-* #,##0.00&quot;Lek&quot;_-;\-* #,##0.00&quot;Lek&quot;_-;_-* &quot;-&quot;??&quot;Lek&quot;_-;_-@_-"/>
    <numFmt numFmtId="187" formatCode="_-* #,##0.00_L_e_k_-;\-* #,##0.00_L_e_k_-;_-* &quot;-&quot;??_L_e_k_-;_-@_-"/>
    <numFmt numFmtId="188" formatCode="000"/>
    <numFmt numFmtId="189" formatCode="00000"/>
    <numFmt numFmtId="190" formatCode="00"/>
    <numFmt numFmtId="191" formatCode="dd/mm/yy;@"/>
    <numFmt numFmtId="192" formatCode="#,##0_ ;\-#,##0\ 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;[Red]#,##0.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42"/>
      <name val="Arial"/>
      <family val="2"/>
    </font>
    <font>
      <sz val="10"/>
      <color indexed="42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5" xfId="0" applyFont="1" applyBorder="1" applyAlignment="1">
      <alignment/>
    </xf>
    <xf numFmtId="49" fontId="0" fillId="0" borderId="16" xfId="0" applyNumberFormat="1" applyFont="1" applyBorder="1" applyAlignment="1">
      <alignment horizontal="right"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49" fontId="1" fillId="33" borderId="20" xfId="0" applyNumberFormat="1" applyFont="1" applyFill="1" applyBorder="1" applyAlignment="1">
      <alignment horizontal="center"/>
    </xf>
    <xf numFmtId="49" fontId="1" fillId="33" borderId="21" xfId="0" applyNumberFormat="1" applyFont="1" applyFill="1" applyBorder="1" applyAlignment="1">
      <alignment horizontal="center"/>
    </xf>
    <xf numFmtId="0" fontId="7" fillId="33" borderId="22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/>
    </xf>
    <xf numFmtId="0" fontId="7" fillId="33" borderId="26" xfId="0" applyFont="1" applyFill="1" applyBorder="1" applyAlignment="1">
      <alignment horizontal="left"/>
    </xf>
    <xf numFmtId="0" fontId="8" fillId="33" borderId="27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/>
    </xf>
    <xf numFmtId="0" fontId="0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29" xfId="0" applyFont="1" applyBorder="1" applyAlignment="1">
      <alignment/>
    </xf>
    <xf numFmtId="193" fontId="1" fillId="0" borderId="30" xfId="0" applyNumberFormat="1" applyFont="1" applyBorder="1" applyAlignment="1">
      <alignment/>
    </xf>
    <xf numFmtId="193" fontId="1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9" xfId="0" applyFont="1" applyFill="1" applyBorder="1" applyAlignment="1">
      <alignment/>
    </xf>
    <xf numFmtId="0" fontId="7" fillId="0" borderId="16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left"/>
    </xf>
    <xf numFmtId="0" fontId="7" fillId="33" borderId="32" xfId="0" applyFont="1" applyFill="1" applyBorder="1" applyAlignment="1">
      <alignment/>
    </xf>
    <xf numFmtId="0" fontId="7" fillId="33" borderId="33" xfId="0" applyFont="1" applyFill="1" applyBorder="1" applyAlignment="1">
      <alignment/>
    </xf>
    <xf numFmtId="49" fontId="0" fillId="0" borderId="22" xfId="0" applyNumberFormat="1" applyFont="1" applyBorder="1" applyAlignment="1">
      <alignment horizontal="right"/>
    </xf>
    <xf numFmtId="193" fontId="0" fillId="0" borderId="20" xfId="0" applyNumberFormat="1" applyFont="1" applyFill="1" applyBorder="1" applyAlignment="1">
      <alignment/>
    </xf>
    <xf numFmtId="193" fontId="0" fillId="0" borderId="21" xfId="0" applyNumberFormat="1" applyFont="1" applyFill="1" applyBorder="1" applyAlignment="1">
      <alignment/>
    </xf>
    <xf numFmtId="49" fontId="0" fillId="0" borderId="28" xfId="0" applyNumberFormat="1" applyFont="1" applyBorder="1" applyAlignment="1">
      <alignment horizontal="right"/>
    </xf>
    <xf numFmtId="193" fontId="0" fillId="0" borderId="34" xfId="0" applyNumberFormat="1" applyFont="1" applyFill="1" applyBorder="1" applyAlignment="1">
      <alignment/>
    </xf>
    <xf numFmtId="193" fontId="0" fillId="0" borderId="35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6" xfId="0" applyFont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7" fillId="0" borderId="19" xfId="0" applyFont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39" xfId="0" applyFont="1" applyFill="1" applyBorder="1" applyAlignment="1">
      <alignment/>
    </xf>
    <xf numFmtId="0" fontId="7" fillId="33" borderId="26" xfId="0" applyFont="1" applyFill="1" applyBorder="1" applyAlignment="1">
      <alignment/>
    </xf>
    <xf numFmtId="0" fontId="7" fillId="33" borderId="19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/>
    </xf>
    <xf numFmtId="193" fontId="0" fillId="0" borderId="32" xfId="0" applyNumberFormat="1" applyFont="1" applyFill="1" applyBorder="1" applyAlignment="1">
      <alignment horizontal="center"/>
    </xf>
    <xf numFmtId="193" fontId="0" fillId="0" borderId="32" xfId="0" applyNumberFormat="1" applyFont="1" applyFill="1" applyBorder="1" applyAlignment="1">
      <alignment/>
    </xf>
    <xf numFmtId="0" fontId="0" fillId="0" borderId="40" xfId="0" applyFont="1" applyBorder="1" applyAlignment="1">
      <alignment/>
    </xf>
    <xf numFmtId="0" fontId="0" fillId="0" borderId="34" xfId="0" applyFont="1" applyBorder="1" applyAlignment="1">
      <alignment/>
    </xf>
    <xf numFmtId="193" fontId="0" fillId="0" borderId="40" xfId="0" applyNumberFormat="1" applyFont="1" applyFill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2" xfId="0" applyFont="1" applyFill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12" fillId="0" borderId="0" xfId="0" applyFont="1" applyBorder="1" applyAlignment="1">
      <alignment/>
    </xf>
    <xf numFmtId="0" fontId="1" fillId="33" borderId="2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0" fillId="0" borderId="16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43" xfId="0" applyNumberFormat="1" applyFont="1" applyBorder="1" applyAlignment="1">
      <alignment/>
    </xf>
    <xf numFmtId="3" fontId="0" fillId="0" borderId="21" xfId="0" applyNumberFormat="1" applyFill="1" applyBorder="1" applyAlignment="1">
      <alignment horizontal="right"/>
    </xf>
    <xf numFmtId="3" fontId="1" fillId="0" borderId="30" xfId="0" applyNumberFormat="1" applyFont="1" applyFill="1" applyBorder="1" applyAlignment="1">
      <alignment vertical="top" wrapText="1"/>
    </xf>
    <xf numFmtId="0" fontId="0" fillId="0" borderId="19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0" xfId="0" applyFont="1" applyBorder="1" applyAlignment="1">
      <alignment/>
    </xf>
    <xf numFmtId="14" fontId="0" fillId="0" borderId="4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6" xfId="0" applyFont="1" applyBorder="1" applyAlignment="1">
      <alignment/>
    </xf>
    <xf numFmtId="193" fontId="1" fillId="0" borderId="34" xfId="0" applyNumberFormat="1" applyFont="1" applyFill="1" applyBorder="1" applyAlignment="1">
      <alignment/>
    </xf>
    <xf numFmtId="193" fontId="1" fillId="0" borderId="35" xfId="0" applyNumberFormat="1" applyFont="1" applyFill="1" applyBorder="1" applyAlignment="1">
      <alignment/>
    </xf>
    <xf numFmtId="14" fontId="0" fillId="0" borderId="49" xfId="0" applyNumberFormat="1" applyFont="1" applyBorder="1" applyAlignment="1" quotePrefix="1">
      <alignment/>
    </xf>
    <xf numFmtId="14" fontId="0" fillId="0" borderId="52" xfId="0" applyNumberFormat="1" applyFont="1" applyBorder="1" applyAlignment="1" quotePrefix="1">
      <alignment/>
    </xf>
    <xf numFmtId="14" fontId="0" fillId="0" borderId="42" xfId="0" applyNumberFormat="1" applyBorder="1" applyAlignment="1">
      <alignment/>
    </xf>
    <xf numFmtId="14" fontId="0" fillId="0" borderId="49" xfId="0" applyNumberFormat="1" applyBorder="1" applyAlignment="1">
      <alignment/>
    </xf>
    <xf numFmtId="3" fontId="0" fillId="0" borderId="20" xfId="0" applyNumberFormat="1" applyFont="1" applyFill="1" applyBorder="1" applyAlignment="1">
      <alignment/>
    </xf>
    <xf numFmtId="14" fontId="0" fillId="0" borderId="52" xfId="0" applyNumberFormat="1" applyFont="1" applyBorder="1" applyAlignment="1">
      <alignment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7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7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0" borderId="57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0" fillId="0" borderId="16" xfId="0" applyNumberFormat="1" applyFont="1" applyBorder="1" applyAlignment="1">
      <alignment horizontal="right"/>
    </xf>
    <xf numFmtId="3" fontId="11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61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49" fontId="0" fillId="0" borderId="22" xfId="0" applyNumberFormat="1" applyFont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center" vertical="center"/>
    </xf>
    <xf numFmtId="0" fontId="1" fillId="33" borderId="63" xfId="0" applyFont="1" applyFill="1" applyBorder="1" applyAlignment="1">
      <alignment horizontal="center" vertical="center"/>
    </xf>
    <xf numFmtId="0" fontId="7" fillId="0" borderId="16" xfId="0" applyFont="1" applyFill="1" applyBorder="1" applyAlignment="1" quotePrefix="1">
      <alignment/>
    </xf>
    <xf numFmtId="0" fontId="0" fillId="0" borderId="27" xfId="0" applyFont="1" applyBorder="1" applyAlignment="1">
      <alignment/>
    </xf>
    <xf numFmtId="0" fontId="0" fillId="0" borderId="27" xfId="0" applyFont="1" applyBorder="1" applyAlignment="1">
      <alignment/>
    </xf>
    <xf numFmtId="14" fontId="0" fillId="0" borderId="64" xfId="0" applyNumberFormat="1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56" xfId="0" applyFont="1" applyBorder="1" applyAlignment="1">
      <alignment horizontal="center" vertical="center" wrapText="1"/>
    </xf>
    <xf numFmtId="0" fontId="0" fillId="0" borderId="33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36" xfId="0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9"/>
  <sheetViews>
    <sheetView zoomScalePageLayoutView="0" workbookViewId="0" topLeftCell="A16">
      <selection activeCell="D44" sqref="D44"/>
    </sheetView>
  </sheetViews>
  <sheetFormatPr defaultColWidth="9.140625" defaultRowHeight="12.75"/>
  <cols>
    <col min="1" max="1" width="16.28125" style="0" customWidth="1"/>
    <col min="3" max="3" width="10.140625" style="0" bestFit="1" customWidth="1"/>
    <col min="4" max="4" width="14.8515625" style="0" customWidth="1"/>
    <col min="5" max="5" width="19.57421875" style="0" customWidth="1"/>
    <col min="6" max="6" width="15.00390625" style="0" customWidth="1"/>
    <col min="7" max="7" width="11.8515625" style="0" customWidth="1"/>
    <col min="8" max="8" width="15.00390625" style="0" customWidth="1"/>
    <col min="9" max="9" width="14.00390625" style="0" customWidth="1"/>
    <col min="10" max="10" width="12.7109375" style="0" bestFit="1" customWidth="1"/>
  </cols>
  <sheetData>
    <row r="5" spans="1:3" ht="12.75">
      <c r="A5" s="1" t="s">
        <v>67</v>
      </c>
      <c r="B5" s="1"/>
      <c r="C5" s="1" t="s">
        <v>68</v>
      </c>
    </row>
    <row r="6" ht="12.75">
      <c r="A6" s="1"/>
    </row>
    <row r="7" spans="1:9" ht="21" thickBot="1">
      <c r="A7" s="2"/>
      <c r="B7" s="3"/>
      <c r="C7" s="3"/>
      <c r="D7" s="142"/>
      <c r="E7" s="4"/>
      <c r="F7" s="3"/>
      <c r="G7" s="3"/>
      <c r="H7" s="120" t="s">
        <v>92</v>
      </c>
      <c r="I7" s="118"/>
    </row>
    <row r="8" spans="1:9" ht="12.75">
      <c r="A8" s="5"/>
      <c r="B8" s="6"/>
      <c r="C8" s="6"/>
      <c r="D8" s="6"/>
      <c r="E8" s="7"/>
      <c r="F8" s="6"/>
      <c r="G8" s="6"/>
      <c r="H8" s="8"/>
      <c r="I8" s="9"/>
    </row>
    <row r="9" spans="1:9" ht="12.75">
      <c r="A9" s="10" t="s">
        <v>60</v>
      </c>
      <c r="B9" s="173"/>
      <c r="C9" s="174"/>
      <c r="D9" s="174"/>
      <c r="E9" s="174"/>
      <c r="F9" s="174"/>
      <c r="G9" s="175"/>
      <c r="H9" s="11" t="s">
        <v>0</v>
      </c>
      <c r="I9" s="12" t="s">
        <v>79</v>
      </c>
    </row>
    <row r="10" spans="1:9" ht="12.75">
      <c r="A10" s="13"/>
      <c r="B10" s="14"/>
      <c r="C10" s="14"/>
      <c r="D10" s="14"/>
      <c r="E10" s="14"/>
      <c r="F10" s="14"/>
      <c r="G10" s="14"/>
      <c r="H10" s="14"/>
      <c r="I10" s="15"/>
    </row>
    <row r="11" spans="1:9" ht="12.75">
      <c r="A11" s="16" t="s">
        <v>1</v>
      </c>
      <c r="B11" s="173" t="s">
        <v>98</v>
      </c>
      <c r="C11" s="174"/>
      <c r="D11" s="174"/>
      <c r="E11" s="174"/>
      <c r="F11" s="174"/>
      <c r="G11" s="175"/>
      <c r="H11" s="17" t="s">
        <v>2</v>
      </c>
      <c r="I11" s="227" t="s">
        <v>97</v>
      </c>
    </row>
    <row r="12" spans="1:9" ht="12.75">
      <c r="A12" s="18"/>
      <c r="B12" s="19"/>
      <c r="C12" s="19"/>
      <c r="D12" s="19"/>
      <c r="E12" s="20"/>
      <c r="F12" s="20"/>
      <c r="G12" s="20"/>
      <c r="H12" s="21"/>
      <c r="I12" s="22"/>
    </row>
    <row r="13" spans="1:9" ht="12.75">
      <c r="A13" s="18"/>
      <c r="B13" s="19"/>
      <c r="C13" s="19"/>
      <c r="D13" s="19"/>
      <c r="E13" s="176" t="s">
        <v>3</v>
      </c>
      <c r="F13" s="177"/>
      <c r="G13" s="177"/>
      <c r="H13" s="177"/>
      <c r="I13" s="178"/>
    </row>
    <row r="14" spans="1:9" ht="12.75">
      <c r="A14" s="18"/>
      <c r="B14" s="19"/>
      <c r="C14" s="19"/>
      <c r="D14" s="19"/>
      <c r="E14" s="23" t="s">
        <v>4</v>
      </c>
      <c r="F14" s="23" t="s">
        <v>5</v>
      </c>
      <c r="G14" s="23" t="s">
        <v>6</v>
      </c>
      <c r="H14" s="23" t="s">
        <v>7</v>
      </c>
      <c r="I14" s="24" t="s">
        <v>8</v>
      </c>
    </row>
    <row r="15" spans="1:9" ht="12.75">
      <c r="A15" s="25" t="s">
        <v>9</v>
      </c>
      <c r="B15" s="26"/>
      <c r="C15" s="26"/>
      <c r="D15" s="26"/>
      <c r="E15" s="27" t="s">
        <v>10</v>
      </c>
      <c r="F15" s="27" t="s">
        <v>85</v>
      </c>
      <c r="G15" s="27" t="s">
        <v>11</v>
      </c>
      <c r="H15" s="27" t="s">
        <v>86</v>
      </c>
      <c r="I15" s="28" t="s">
        <v>82</v>
      </c>
    </row>
    <row r="16" spans="1:9" ht="12.75">
      <c r="A16" s="29" t="s">
        <v>0</v>
      </c>
      <c r="B16" s="30" t="s">
        <v>12</v>
      </c>
      <c r="C16" s="31"/>
      <c r="D16" s="32"/>
      <c r="E16" s="119" t="s">
        <v>89</v>
      </c>
      <c r="F16" s="119" t="s">
        <v>93</v>
      </c>
      <c r="G16" s="27" t="s">
        <v>83</v>
      </c>
      <c r="H16" s="119" t="s">
        <v>93</v>
      </c>
      <c r="I16" s="28"/>
    </row>
    <row r="17" spans="1:9" ht="12.75">
      <c r="A17" s="33">
        <v>600</v>
      </c>
      <c r="B17" s="179" t="s">
        <v>13</v>
      </c>
      <c r="C17" s="180"/>
      <c r="D17" s="181"/>
      <c r="E17" s="115">
        <v>7000000</v>
      </c>
      <c r="F17" s="115">
        <v>7000000</v>
      </c>
      <c r="G17" s="115">
        <v>7000000</v>
      </c>
      <c r="H17" s="115">
        <v>6224365</v>
      </c>
      <c r="I17" s="133">
        <f>G17-H17</f>
        <v>775635</v>
      </c>
    </row>
    <row r="18" spans="1:9" ht="12.75">
      <c r="A18" s="33">
        <v>601</v>
      </c>
      <c r="B18" s="179" t="s">
        <v>14</v>
      </c>
      <c r="C18" s="180"/>
      <c r="D18" s="181"/>
      <c r="E18" s="115">
        <v>1200000</v>
      </c>
      <c r="F18" s="115">
        <v>1200000</v>
      </c>
      <c r="G18" s="115">
        <v>1200000</v>
      </c>
      <c r="H18" s="115">
        <v>1154066</v>
      </c>
      <c r="I18" s="133">
        <f aca="true" t="shared" si="0" ref="I18:I29">G18-H18</f>
        <v>45934</v>
      </c>
    </row>
    <row r="19" spans="1:9" ht="12.75">
      <c r="A19" s="33">
        <v>602</v>
      </c>
      <c r="B19" s="179" t="s">
        <v>15</v>
      </c>
      <c r="C19" s="180"/>
      <c r="D19" s="181"/>
      <c r="E19" s="115">
        <v>4000000</v>
      </c>
      <c r="F19" s="115">
        <v>4017500</v>
      </c>
      <c r="G19" s="115">
        <v>4017500</v>
      </c>
      <c r="H19" s="115">
        <v>3970973</v>
      </c>
      <c r="I19" s="133">
        <f t="shared" si="0"/>
        <v>46527</v>
      </c>
    </row>
    <row r="20" spans="1:9" ht="12.75">
      <c r="A20" s="33">
        <v>603</v>
      </c>
      <c r="B20" s="179" t="s">
        <v>16</v>
      </c>
      <c r="C20" s="180"/>
      <c r="D20" s="181"/>
      <c r="E20" s="115">
        <v>0</v>
      </c>
      <c r="F20" s="115">
        <v>0</v>
      </c>
      <c r="G20" s="115">
        <v>0</v>
      </c>
      <c r="H20" s="115">
        <v>0</v>
      </c>
      <c r="I20" s="133">
        <f t="shared" si="0"/>
        <v>0</v>
      </c>
    </row>
    <row r="21" spans="1:9" ht="12.75">
      <c r="A21" s="33">
        <v>604</v>
      </c>
      <c r="B21" s="179" t="s">
        <v>17</v>
      </c>
      <c r="C21" s="180"/>
      <c r="D21" s="181"/>
      <c r="E21" s="115">
        <v>0</v>
      </c>
      <c r="F21" s="115">
        <v>0</v>
      </c>
      <c r="G21" s="115">
        <v>0</v>
      </c>
      <c r="H21" s="115">
        <v>0</v>
      </c>
      <c r="I21" s="133">
        <f t="shared" si="0"/>
        <v>0</v>
      </c>
    </row>
    <row r="22" spans="1:9" ht="12.75">
      <c r="A22" s="33">
        <v>605</v>
      </c>
      <c r="B22" s="179" t="s">
        <v>18</v>
      </c>
      <c r="C22" s="180"/>
      <c r="D22" s="181"/>
      <c r="E22" s="115">
        <v>0</v>
      </c>
      <c r="F22" s="115">
        <v>0</v>
      </c>
      <c r="G22" s="115">
        <v>0</v>
      </c>
      <c r="H22" s="115">
        <v>0</v>
      </c>
      <c r="I22" s="133">
        <f t="shared" si="0"/>
        <v>0</v>
      </c>
    </row>
    <row r="23" spans="1:9" ht="12.75">
      <c r="A23" s="33">
        <v>606</v>
      </c>
      <c r="B23" s="179" t="s">
        <v>19</v>
      </c>
      <c r="C23" s="180"/>
      <c r="D23" s="181"/>
      <c r="E23" s="115">
        <v>0</v>
      </c>
      <c r="F23" s="115">
        <v>0</v>
      </c>
      <c r="G23" s="115">
        <v>0</v>
      </c>
      <c r="H23" s="115">
        <v>0</v>
      </c>
      <c r="I23" s="133">
        <f t="shared" si="0"/>
        <v>0</v>
      </c>
    </row>
    <row r="24" spans="1:9" ht="12.75">
      <c r="A24" s="34" t="s">
        <v>20</v>
      </c>
      <c r="B24" s="182" t="s">
        <v>21</v>
      </c>
      <c r="C24" s="183"/>
      <c r="D24" s="184"/>
      <c r="E24" s="228">
        <f>SUM(E17:E23)</f>
        <v>12200000</v>
      </c>
      <c r="F24" s="228">
        <f>SUM(F17:F23)</f>
        <v>12217500</v>
      </c>
      <c r="G24" s="229">
        <v>12217500</v>
      </c>
      <c r="H24" s="229">
        <f>SUM(H17:H23)</f>
        <v>11349404</v>
      </c>
      <c r="I24" s="141">
        <f t="shared" si="0"/>
        <v>868096</v>
      </c>
    </row>
    <row r="25" spans="1:9" ht="12.75">
      <c r="A25" s="33">
        <v>230</v>
      </c>
      <c r="B25" s="179" t="s">
        <v>22</v>
      </c>
      <c r="C25" s="180"/>
      <c r="D25" s="181"/>
      <c r="E25" s="115"/>
      <c r="F25" s="115"/>
      <c r="G25" s="115"/>
      <c r="H25" s="115"/>
      <c r="I25" s="133"/>
    </row>
    <row r="26" spans="1:9" ht="12.75">
      <c r="A26" s="33">
        <v>231</v>
      </c>
      <c r="B26" s="179" t="s">
        <v>84</v>
      </c>
      <c r="C26" s="180"/>
      <c r="D26" s="181"/>
      <c r="E26" s="115">
        <v>100000</v>
      </c>
      <c r="F26" s="115">
        <v>100000</v>
      </c>
      <c r="G26" s="115">
        <v>100000</v>
      </c>
      <c r="H26" s="115">
        <v>74400</v>
      </c>
      <c r="I26" s="133">
        <f t="shared" si="0"/>
        <v>25600</v>
      </c>
    </row>
    <row r="27" spans="1:9" ht="12.75">
      <c r="A27" s="33"/>
      <c r="B27" s="179"/>
      <c r="C27" s="180"/>
      <c r="D27" s="181"/>
      <c r="E27" s="115"/>
      <c r="F27" s="115"/>
      <c r="G27" s="115"/>
      <c r="H27" s="115"/>
      <c r="I27" s="133">
        <f t="shared" si="0"/>
        <v>0</v>
      </c>
    </row>
    <row r="28" spans="1:9" ht="12.75">
      <c r="A28" s="33">
        <v>232</v>
      </c>
      <c r="B28" s="179" t="s">
        <v>23</v>
      </c>
      <c r="C28" s="180"/>
      <c r="D28" s="181"/>
      <c r="E28" s="115">
        <v>0</v>
      </c>
      <c r="F28" s="115">
        <v>0</v>
      </c>
      <c r="G28" s="115">
        <v>0</v>
      </c>
      <c r="H28" s="115">
        <v>0</v>
      </c>
      <c r="I28" s="133">
        <f t="shared" si="0"/>
        <v>0</v>
      </c>
    </row>
    <row r="29" spans="1:9" ht="12.75">
      <c r="A29" s="34" t="s">
        <v>24</v>
      </c>
      <c r="B29" s="182" t="s">
        <v>25</v>
      </c>
      <c r="C29" s="183"/>
      <c r="D29" s="184"/>
      <c r="E29" s="228">
        <v>100000</v>
      </c>
      <c r="F29" s="228">
        <v>100000</v>
      </c>
      <c r="G29" s="228">
        <v>100000</v>
      </c>
      <c r="H29" s="228">
        <f>SUM(H26:H28)</f>
        <v>74400</v>
      </c>
      <c r="I29" s="141">
        <f t="shared" si="0"/>
        <v>25600</v>
      </c>
    </row>
    <row r="30" spans="1:9" ht="13.5" thickBot="1">
      <c r="A30" s="33"/>
      <c r="B30" s="179"/>
      <c r="C30" s="180"/>
      <c r="D30" s="181"/>
      <c r="E30" s="115"/>
      <c r="F30" s="115"/>
      <c r="G30" s="115"/>
      <c r="H30" s="115"/>
      <c r="I30" s="161"/>
    </row>
    <row r="31" spans="1:9" ht="13.5" thickBot="1">
      <c r="A31" s="35" t="s">
        <v>26</v>
      </c>
      <c r="B31" s="191" t="s">
        <v>27</v>
      </c>
      <c r="C31" s="192"/>
      <c r="D31" s="192"/>
      <c r="E31" s="231">
        <v>12300000</v>
      </c>
      <c r="F31" s="230">
        <f>F24+F29</f>
        <v>12317500</v>
      </c>
      <c r="G31" s="134">
        <v>12317500</v>
      </c>
      <c r="H31" s="134">
        <f>H24+H29</f>
        <v>11423804</v>
      </c>
      <c r="I31" s="162">
        <f>I24+I29</f>
        <v>893696</v>
      </c>
    </row>
    <row r="32" spans="1:9" ht="13.5" thickBot="1">
      <c r="A32" s="36"/>
      <c r="B32" s="36"/>
      <c r="C32" s="36"/>
      <c r="D32" s="36"/>
      <c r="E32" s="36"/>
      <c r="F32" s="36"/>
      <c r="G32" s="36"/>
      <c r="H32" s="36"/>
      <c r="I32" s="36"/>
    </row>
    <row r="33" spans="1:9" ht="13.5" thickBot="1">
      <c r="A33" s="37" t="s">
        <v>28</v>
      </c>
      <c r="B33" s="38"/>
      <c r="C33" s="38"/>
      <c r="D33" s="38"/>
      <c r="E33" s="38">
        <v>0</v>
      </c>
      <c r="F33" s="38">
        <v>0</v>
      </c>
      <c r="G33" s="38"/>
      <c r="H33" s="38">
        <v>0</v>
      </c>
      <c r="I33" s="39"/>
    </row>
    <row r="34" spans="1:9" ht="13.5" thickBot="1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13.5" thickBot="1">
      <c r="A35" s="41" t="s">
        <v>29</v>
      </c>
      <c r="B35" s="38"/>
      <c r="C35" s="38"/>
      <c r="D35" s="38"/>
      <c r="E35" s="134">
        <v>12300000</v>
      </c>
      <c r="F35" s="134">
        <v>12317500</v>
      </c>
      <c r="G35" s="134">
        <v>12317500</v>
      </c>
      <c r="H35" s="137">
        <f>H31+H33</f>
        <v>11423804</v>
      </c>
      <c r="I35" s="162">
        <v>893696</v>
      </c>
    </row>
    <row r="36" spans="1:9" ht="13.5" thickBot="1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2.75">
      <c r="A37" s="185" t="s">
        <v>30</v>
      </c>
      <c r="B37" s="143" t="s">
        <v>12</v>
      </c>
      <c r="C37" s="163" t="s">
        <v>99</v>
      </c>
      <c r="D37" s="145"/>
      <c r="E37" s="188" t="s">
        <v>58</v>
      </c>
      <c r="F37" s="143" t="s">
        <v>12</v>
      </c>
      <c r="G37" s="144"/>
      <c r="H37" s="144"/>
      <c r="I37" s="146"/>
    </row>
    <row r="38" spans="1:9" ht="12.75">
      <c r="A38" s="186"/>
      <c r="B38" s="42" t="s">
        <v>31</v>
      </c>
      <c r="C38" s="43"/>
      <c r="D38" s="44"/>
      <c r="E38" s="189"/>
      <c r="F38" s="42" t="s">
        <v>31</v>
      </c>
      <c r="G38" s="43"/>
      <c r="H38" s="43"/>
      <c r="I38" s="147"/>
    </row>
    <row r="39" spans="1:9" ht="13.5" thickBot="1">
      <c r="A39" s="187"/>
      <c r="B39" s="148" t="s">
        <v>32</v>
      </c>
      <c r="C39" s="160" t="s">
        <v>104</v>
      </c>
      <c r="D39" s="149"/>
      <c r="E39" s="190"/>
      <c r="F39" s="148" t="s">
        <v>32</v>
      </c>
      <c r="G39" s="167"/>
      <c r="H39" s="150"/>
      <c r="I39" s="151"/>
    </row>
  </sheetData>
  <sheetProtection/>
  <mergeCells count="20">
    <mergeCell ref="A37:A39"/>
    <mergeCell ref="E37:E39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9:G9"/>
    <mergeCell ref="B11:G11"/>
    <mergeCell ref="E13:I13"/>
    <mergeCell ref="B17:D17"/>
    <mergeCell ref="B18:D18"/>
    <mergeCell ref="B19:D19"/>
  </mergeCells>
  <printOptions horizontalCentered="1" verticalCentered="1"/>
  <pageMargins left="0.17" right="0.2" top="0.33" bottom="0.81" header="0.17" footer="0.17"/>
  <pageSetup horizontalDpi="600" verticalDpi="600" orientation="landscape" paperSize="9" r:id="rId3"/>
  <headerFooter alignWithMargins="0">
    <oddFooter>&amp;C9 -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0:H42"/>
  <sheetViews>
    <sheetView zoomScalePageLayoutView="0" workbookViewId="0" topLeftCell="A19">
      <selection activeCell="E46" sqref="E46"/>
    </sheetView>
  </sheetViews>
  <sheetFormatPr defaultColWidth="9.140625" defaultRowHeight="12.75"/>
  <cols>
    <col min="1" max="1" width="16.57421875" style="46" customWidth="1"/>
    <col min="2" max="2" width="9.140625" style="46" customWidth="1"/>
    <col min="3" max="3" width="10.140625" style="46" bestFit="1" customWidth="1"/>
    <col min="4" max="4" width="11.28125" style="46" customWidth="1"/>
    <col min="5" max="5" width="16.421875" style="46" customWidth="1"/>
    <col min="6" max="6" width="22.7109375" style="46" customWidth="1"/>
    <col min="7" max="7" width="19.57421875" style="46" customWidth="1"/>
    <col min="8" max="8" width="18.421875" style="46" customWidth="1"/>
    <col min="9" max="9" width="9.140625" style="46" customWidth="1"/>
  </cols>
  <sheetData>
    <row r="20" spans="1:3" ht="12.75">
      <c r="A20" s="45" t="s">
        <v>69</v>
      </c>
      <c r="B20" s="45"/>
      <c r="C20" s="45" t="s">
        <v>70</v>
      </c>
    </row>
    <row r="21" ht="12.75">
      <c r="A21" s="45"/>
    </row>
    <row r="22" ht="21" thickBot="1">
      <c r="G22" s="120" t="s">
        <v>96</v>
      </c>
    </row>
    <row r="23" spans="1:8" ht="12.75">
      <c r="A23" s="83"/>
      <c r="B23" s="84"/>
      <c r="C23" s="84"/>
      <c r="D23" s="84"/>
      <c r="E23" s="84"/>
      <c r="F23" s="84"/>
      <c r="G23" s="84"/>
      <c r="H23" s="85"/>
    </row>
    <row r="24" spans="1:8" ht="12.75">
      <c r="A24" s="57" t="s">
        <v>33</v>
      </c>
      <c r="B24" s="234" t="s">
        <v>100</v>
      </c>
      <c r="C24" s="194"/>
      <c r="D24" s="194"/>
      <c r="E24" s="194"/>
      <c r="F24" s="195"/>
      <c r="G24" s="52" t="s">
        <v>80</v>
      </c>
      <c r="H24" s="86"/>
    </row>
    <row r="25" spans="1:8" ht="12.75">
      <c r="A25" s="62"/>
      <c r="B25" s="63"/>
      <c r="C25" s="63"/>
      <c r="D25" s="63"/>
      <c r="E25" s="87"/>
      <c r="F25" s="87"/>
      <c r="G25" s="64"/>
      <c r="H25" s="88"/>
    </row>
    <row r="26" spans="1:8" ht="12.75">
      <c r="A26" s="62"/>
      <c r="B26" s="63"/>
      <c r="C26" s="63"/>
      <c r="D26" s="63"/>
      <c r="E26" s="196" t="s">
        <v>61</v>
      </c>
      <c r="F26" s="197"/>
      <c r="G26" s="197"/>
      <c r="H26" s="198"/>
    </row>
    <row r="27" spans="1:8" ht="12.75">
      <c r="A27" s="62"/>
      <c r="B27" s="64"/>
      <c r="C27" s="64"/>
      <c r="D27" s="64"/>
      <c r="E27" s="65"/>
      <c r="F27" s="65"/>
      <c r="G27" s="65"/>
      <c r="H27" s="66" t="s">
        <v>34</v>
      </c>
    </row>
    <row r="28" spans="1:8" ht="12.75">
      <c r="A28" s="67" t="s">
        <v>35</v>
      </c>
      <c r="B28" s="64"/>
      <c r="C28" s="64"/>
      <c r="D28" s="64"/>
      <c r="E28" s="68" t="s">
        <v>36</v>
      </c>
      <c r="F28" s="119" t="s">
        <v>94</v>
      </c>
      <c r="G28" s="68" t="s">
        <v>86</v>
      </c>
      <c r="H28" s="69" t="s">
        <v>81</v>
      </c>
    </row>
    <row r="29" spans="1:8" ht="12.75">
      <c r="A29" s="70" t="s">
        <v>2</v>
      </c>
      <c r="B29" s="71" t="s">
        <v>12</v>
      </c>
      <c r="C29" s="72"/>
      <c r="D29" s="72"/>
      <c r="E29" s="119" t="s">
        <v>89</v>
      </c>
      <c r="F29" s="68">
        <v>2013</v>
      </c>
      <c r="G29" s="119" t="s">
        <v>101</v>
      </c>
      <c r="H29" s="69"/>
    </row>
    <row r="30" spans="1:8" ht="12.75">
      <c r="A30" s="232" t="s">
        <v>97</v>
      </c>
      <c r="B30" s="233" t="s">
        <v>100</v>
      </c>
      <c r="C30" s="199"/>
      <c r="D30" s="200"/>
      <c r="E30" s="127">
        <v>12300000</v>
      </c>
      <c r="F30" s="171">
        <v>12317500</v>
      </c>
      <c r="G30" s="127">
        <v>11423804</v>
      </c>
      <c r="H30" s="138">
        <f>F30-G30</f>
        <v>893696</v>
      </c>
    </row>
    <row r="31" spans="1:8" ht="12.75">
      <c r="A31" s="73"/>
      <c r="B31" s="201"/>
      <c r="C31" s="199"/>
      <c r="D31" s="200"/>
      <c r="E31" s="127"/>
      <c r="F31" s="127"/>
      <c r="G31" s="127"/>
      <c r="H31" s="129"/>
    </row>
    <row r="32" spans="1:8" ht="12.75">
      <c r="A32" s="73"/>
      <c r="B32" s="201"/>
      <c r="C32" s="199"/>
      <c r="D32" s="200"/>
      <c r="E32" s="127"/>
      <c r="F32" s="127"/>
      <c r="G32" s="127"/>
      <c r="H32" s="129"/>
    </row>
    <row r="33" spans="1:8" ht="12.75">
      <c r="A33" s="73"/>
      <c r="B33" s="201"/>
      <c r="C33" s="199"/>
      <c r="D33" s="200"/>
      <c r="E33" s="127"/>
      <c r="F33" s="127"/>
      <c r="G33" s="127"/>
      <c r="H33" s="129"/>
    </row>
    <row r="34" spans="1:8" ht="12.75">
      <c r="A34" s="73"/>
      <c r="B34" s="201"/>
      <c r="C34" s="199"/>
      <c r="D34" s="200"/>
      <c r="E34" s="127"/>
      <c r="F34" s="127"/>
      <c r="G34" s="127"/>
      <c r="H34" s="129"/>
    </row>
    <row r="35" spans="1:8" ht="12.75">
      <c r="A35" s="73"/>
      <c r="B35" s="201"/>
      <c r="C35" s="199"/>
      <c r="D35" s="200"/>
      <c r="E35" s="74"/>
      <c r="F35" s="74"/>
      <c r="G35" s="74"/>
      <c r="H35" s="75"/>
    </row>
    <row r="36" spans="1:8" ht="12.75">
      <c r="A36" s="73"/>
      <c r="B36" s="201"/>
      <c r="C36" s="199"/>
      <c r="D36" s="200"/>
      <c r="E36" s="74"/>
      <c r="F36" s="74"/>
      <c r="G36" s="74"/>
      <c r="H36" s="75"/>
    </row>
    <row r="37" spans="1:8" ht="13.5" thickBot="1">
      <c r="A37" s="73" t="s">
        <v>37</v>
      </c>
      <c r="B37" s="201" t="s">
        <v>37</v>
      </c>
      <c r="C37" s="199"/>
      <c r="D37" s="200"/>
      <c r="E37" s="74"/>
      <c r="F37" s="74"/>
      <c r="G37" s="74"/>
      <c r="H37" s="75"/>
    </row>
    <row r="38" spans="1:8" ht="13.5" thickBot="1">
      <c r="A38" s="205" t="s">
        <v>59</v>
      </c>
      <c r="B38" s="206"/>
      <c r="C38" s="206"/>
      <c r="D38" s="207"/>
      <c r="E38" s="139">
        <v>12300000</v>
      </c>
      <c r="F38" s="139">
        <v>12317500</v>
      </c>
      <c r="G38" s="139">
        <v>11423804</v>
      </c>
      <c r="H38" s="139">
        <f>F38-G38</f>
        <v>893696</v>
      </c>
    </row>
    <row r="40" spans="1:8" ht="12.75">
      <c r="A40" s="208" t="s">
        <v>30</v>
      </c>
      <c r="B40" s="79" t="s">
        <v>12</v>
      </c>
      <c r="C40" s="164" t="s">
        <v>99</v>
      </c>
      <c r="D40" s="81"/>
      <c r="E40" s="202" t="s">
        <v>58</v>
      </c>
      <c r="F40" s="79" t="s">
        <v>12</v>
      </c>
      <c r="G40" s="116"/>
      <c r="H40" s="79"/>
    </row>
    <row r="41" spans="1:8" ht="12.75">
      <c r="A41" s="209"/>
      <c r="B41" s="79" t="s">
        <v>31</v>
      </c>
      <c r="C41" s="80"/>
      <c r="D41" s="81"/>
      <c r="E41" s="203"/>
      <c r="F41" s="79" t="s">
        <v>31</v>
      </c>
      <c r="G41" s="80"/>
      <c r="H41" s="79"/>
    </row>
    <row r="42" spans="1:8" ht="12.75">
      <c r="A42" s="210"/>
      <c r="B42" s="79" t="s">
        <v>32</v>
      </c>
      <c r="C42" s="172" t="s">
        <v>104</v>
      </c>
      <c r="D42" s="82"/>
      <c r="E42" s="204"/>
      <c r="F42" s="79" t="s">
        <v>32</v>
      </c>
      <c r="G42" s="168"/>
      <c r="H42" s="79"/>
    </row>
  </sheetData>
  <sheetProtection/>
  <mergeCells count="13">
    <mergeCell ref="E40:E42"/>
    <mergeCell ref="B34:D34"/>
    <mergeCell ref="B35:D35"/>
    <mergeCell ref="B36:D36"/>
    <mergeCell ref="B37:D37"/>
    <mergeCell ref="A38:D38"/>
    <mergeCell ref="A40:A42"/>
    <mergeCell ref="B24:F24"/>
    <mergeCell ref="E26:H26"/>
    <mergeCell ref="B30:D30"/>
    <mergeCell ref="B31:D31"/>
    <mergeCell ref="B32:D32"/>
    <mergeCell ref="B33:D3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&amp;C9 -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8:H39"/>
  <sheetViews>
    <sheetView zoomScalePageLayoutView="0" workbookViewId="0" topLeftCell="A13">
      <selection activeCell="E37" sqref="E37:E39"/>
    </sheetView>
  </sheetViews>
  <sheetFormatPr defaultColWidth="9.140625" defaultRowHeight="12.75"/>
  <cols>
    <col min="1" max="1" width="8.8515625" style="46" customWidth="1"/>
    <col min="2" max="2" width="34.00390625" style="46" customWidth="1"/>
    <col min="3" max="3" width="17.421875" style="46" customWidth="1"/>
    <col min="4" max="4" width="14.8515625" style="46" customWidth="1"/>
    <col min="5" max="5" width="16.7109375" style="46" customWidth="1"/>
    <col min="6" max="6" width="12.57421875" style="46" customWidth="1"/>
    <col min="7" max="7" width="19.00390625" style="46" customWidth="1"/>
    <col min="8" max="8" width="20.7109375" style="46" customWidth="1"/>
  </cols>
  <sheetData>
    <row r="18" spans="1:8" ht="21" thickBot="1">
      <c r="A18" s="45" t="s">
        <v>71</v>
      </c>
      <c r="B18" s="45"/>
      <c r="C18" s="45" t="s">
        <v>75</v>
      </c>
      <c r="G18" s="120" t="s">
        <v>95</v>
      </c>
      <c r="H18" s="120"/>
    </row>
    <row r="19" spans="1:8" ht="12.75">
      <c r="A19" s="47"/>
      <c r="B19" s="48"/>
      <c r="C19" s="48"/>
      <c r="D19" s="49"/>
      <c r="E19" s="48"/>
      <c r="F19" s="89"/>
      <c r="G19" s="89"/>
      <c r="H19" s="90"/>
    </row>
    <row r="20" spans="1:8" ht="12.75">
      <c r="A20" s="51" t="s">
        <v>60</v>
      </c>
      <c r="B20" s="173" t="s">
        <v>98</v>
      </c>
      <c r="C20" s="218"/>
      <c r="D20" s="218"/>
      <c r="E20" s="219"/>
      <c r="F20" s="91" t="s">
        <v>0</v>
      </c>
      <c r="G20" s="91">
        <v>14</v>
      </c>
      <c r="H20" s="56"/>
    </row>
    <row r="21" spans="1:8" ht="12.75">
      <c r="A21" s="54"/>
      <c r="B21" s="55"/>
      <c r="C21" s="55"/>
      <c r="D21" s="55"/>
      <c r="E21" s="55"/>
      <c r="F21" s="55"/>
      <c r="G21" s="55"/>
      <c r="H21" s="56"/>
    </row>
    <row r="22" spans="1:8" ht="12.75">
      <c r="A22" s="57" t="s">
        <v>1</v>
      </c>
      <c r="B22" s="193"/>
      <c r="C22" s="194"/>
      <c r="D22" s="194"/>
      <c r="E22" s="195"/>
      <c r="F22" s="52" t="s">
        <v>2</v>
      </c>
      <c r="G22" s="52"/>
      <c r="H22" s="56"/>
    </row>
    <row r="23" spans="1:8" ht="12.75">
      <c r="A23" s="58"/>
      <c r="B23" s="59"/>
      <c r="C23" s="59"/>
      <c r="D23" s="60"/>
      <c r="E23" s="60"/>
      <c r="F23" s="92"/>
      <c r="G23" s="92"/>
      <c r="H23" s="93"/>
    </row>
    <row r="24" spans="1:8" ht="12.75">
      <c r="A24" s="67" t="s">
        <v>64</v>
      </c>
      <c r="B24" s="64"/>
      <c r="C24" s="64"/>
      <c r="D24" s="65" t="s">
        <v>38</v>
      </c>
      <c r="E24" s="65" t="s">
        <v>38</v>
      </c>
      <c r="F24" s="211" t="s">
        <v>39</v>
      </c>
      <c r="G24" s="212"/>
      <c r="H24" s="235" t="s">
        <v>40</v>
      </c>
    </row>
    <row r="25" spans="1:8" ht="12.75">
      <c r="A25" s="70" t="s">
        <v>63</v>
      </c>
      <c r="B25" s="94" t="s">
        <v>62</v>
      </c>
      <c r="C25" s="95" t="s">
        <v>41</v>
      </c>
      <c r="D25" s="68" t="s">
        <v>42</v>
      </c>
      <c r="E25" s="68" t="s">
        <v>43</v>
      </c>
      <c r="F25" s="96" t="s">
        <v>44</v>
      </c>
      <c r="G25" s="131" t="s">
        <v>88</v>
      </c>
      <c r="H25" s="236"/>
    </row>
    <row r="26" spans="1:8" ht="12.75">
      <c r="A26" s="73" t="s">
        <v>45</v>
      </c>
      <c r="B26" s="130" t="s">
        <v>102</v>
      </c>
      <c r="C26" s="128" t="s">
        <v>103</v>
      </c>
      <c r="D26" s="127">
        <v>50</v>
      </c>
      <c r="E26" s="127">
        <v>47</v>
      </c>
      <c r="F26" s="99"/>
      <c r="G26" s="99"/>
      <c r="H26" s="129"/>
    </row>
    <row r="27" spans="1:8" ht="12.75">
      <c r="A27" s="73"/>
      <c r="B27" s="130"/>
      <c r="C27" s="128"/>
      <c r="D27" s="127"/>
      <c r="E27" s="127"/>
      <c r="F27" s="99"/>
      <c r="G27" s="99"/>
      <c r="H27" s="129"/>
    </row>
    <row r="28" spans="1:8" ht="12.75">
      <c r="A28" s="73"/>
      <c r="B28" s="97"/>
      <c r="C28" s="98"/>
      <c r="D28" s="74"/>
      <c r="E28" s="74"/>
      <c r="F28" s="74"/>
      <c r="G28" s="100"/>
      <c r="H28" s="75"/>
    </row>
    <row r="29" spans="1:8" ht="12.75">
      <c r="A29" s="73"/>
      <c r="B29" s="97"/>
      <c r="C29" s="98"/>
      <c r="D29" s="74"/>
      <c r="E29" s="74"/>
      <c r="F29" s="74"/>
      <c r="G29" s="100"/>
      <c r="H29" s="75"/>
    </row>
    <row r="30" spans="1:8" ht="12.75">
      <c r="A30" s="73"/>
      <c r="B30" s="97"/>
      <c r="C30" s="98"/>
      <c r="D30" s="74"/>
      <c r="E30" s="74"/>
      <c r="F30" s="74"/>
      <c r="G30" s="100"/>
      <c r="H30" s="75"/>
    </row>
    <row r="31" spans="1:8" ht="12.75">
      <c r="A31" s="73"/>
      <c r="B31" s="97"/>
      <c r="C31" s="98"/>
      <c r="D31" s="74"/>
      <c r="E31" s="74"/>
      <c r="F31" s="74"/>
      <c r="G31" s="100"/>
      <c r="H31" s="75"/>
    </row>
    <row r="32" spans="1:8" ht="13.5" thickBot="1">
      <c r="A32" s="76" t="s">
        <v>37</v>
      </c>
      <c r="B32" s="101" t="s">
        <v>37</v>
      </c>
      <c r="C32" s="102"/>
      <c r="D32" s="77"/>
      <c r="E32" s="77"/>
      <c r="F32" s="77"/>
      <c r="G32" s="103"/>
      <c r="H32" s="78"/>
    </row>
    <row r="34" ht="12.75">
      <c r="A34" s="40"/>
    </row>
    <row r="35" ht="12.75">
      <c r="A35" s="40"/>
    </row>
    <row r="36" ht="13.5" thickBot="1">
      <c r="A36" s="40"/>
    </row>
    <row r="37" spans="1:8" ht="12.75">
      <c r="A37" s="213" t="s">
        <v>30</v>
      </c>
      <c r="B37" s="152" t="s">
        <v>12</v>
      </c>
      <c r="C37" s="163" t="s">
        <v>99</v>
      </c>
      <c r="D37" s="154"/>
      <c r="E37" s="242" t="s">
        <v>58</v>
      </c>
      <c r="F37" s="152" t="s">
        <v>12</v>
      </c>
      <c r="G37" s="153"/>
      <c r="H37" s="155"/>
    </row>
    <row r="38" spans="1:8" ht="12.75">
      <c r="A38" s="214"/>
      <c r="B38" s="79" t="s">
        <v>31</v>
      </c>
      <c r="C38" s="80"/>
      <c r="D38" s="81"/>
      <c r="E38" s="203"/>
      <c r="F38" s="79" t="s">
        <v>31</v>
      </c>
      <c r="G38" s="80"/>
      <c r="H38" s="156"/>
    </row>
    <row r="39" spans="1:8" ht="13.5" thickBot="1">
      <c r="A39" s="215"/>
      <c r="B39" s="157" t="s">
        <v>32</v>
      </c>
      <c r="C39" s="160" t="s">
        <v>104</v>
      </c>
      <c r="D39" s="158"/>
      <c r="E39" s="216"/>
      <c r="F39" s="157" t="s">
        <v>32</v>
      </c>
      <c r="G39" s="170"/>
      <c r="H39" s="159"/>
    </row>
  </sheetData>
  <sheetProtection/>
  <mergeCells count="6">
    <mergeCell ref="H24:H25"/>
    <mergeCell ref="B20:E20"/>
    <mergeCell ref="B22:E22"/>
    <mergeCell ref="F24:G24"/>
    <mergeCell ref="A37:A39"/>
    <mergeCell ref="E37:E39"/>
  </mergeCells>
  <printOptions horizontalCentered="1" verticalCentered="1"/>
  <pageMargins left="0.23" right="0.26" top="0.58" bottom="0.71" header="0.39" footer="0.29"/>
  <pageSetup horizontalDpi="600" verticalDpi="600" orientation="landscape" paperSize="9" r:id="rId1"/>
  <headerFooter alignWithMargins="0">
    <oddFooter>&amp;C9 -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5:G39"/>
  <sheetViews>
    <sheetView zoomScalePageLayoutView="0" workbookViewId="0" topLeftCell="A13">
      <selection activeCell="E35" sqref="E35"/>
    </sheetView>
  </sheetViews>
  <sheetFormatPr defaultColWidth="9.140625" defaultRowHeight="12.75"/>
  <cols>
    <col min="1" max="1" width="14.28125" style="46" customWidth="1"/>
    <col min="2" max="2" width="9.140625" style="46" customWidth="1"/>
    <col min="3" max="3" width="26.28125" style="46" customWidth="1"/>
    <col min="4" max="4" width="19.57421875" style="46" customWidth="1"/>
    <col min="5" max="5" width="14.57421875" style="46" customWidth="1"/>
    <col min="6" max="6" width="23.140625" style="46" customWidth="1"/>
    <col min="7" max="7" width="22.8515625" style="46" customWidth="1"/>
    <col min="8" max="8" width="9.140625" style="46" hidden="1" customWidth="1"/>
  </cols>
  <sheetData>
    <row r="15" spans="1:3" ht="12.75">
      <c r="A15" s="45" t="s">
        <v>72</v>
      </c>
      <c r="B15" s="45"/>
      <c r="C15" s="45" t="s">
        <v>76</v>
      </c>
    </row>
    <row r="16" spans="1:3" ht="12.75">
      <c r="A16" s="45"/>
      <c r="B16" s="45"/>
      <c r="C16" s="45"/>
    </row>
    <row r="17" ht="13.5" thickBot="1">
      <c r="A17" s="45"/>
    </row>
    <row r="18" spans="1:7" ht="12.75">
      <c r="A18" s="47"/>
      <c r="B18" s="48"/>
      <c r="C18" s="48"/>
      <c r="D18" s="48"/>
      <c r="E18" s="49"/>
      <c r="F18" s="48"/>
      <c r="G18" s="50"/>
    </row>
    <row r="19" spans="1:7" ht="12.75">
      <c r="A19" s="51" t="s">
        <v>60</v>
      </c>
      <c r="B19" s="217">
        <v>14</v>
      </c>
      <c r="C19" s="218"/>
      <c r="D19" s="218"/>
      <c r="E19" s="219"/>
      <c r="F19" s="52" t="s">
        <v>0</v>
      </c>
      <c r="G19" s="53"/>
    </row>
    <row r="20" spans="1:7" ht="12.75">
      <c r="A20" s="54"/>
      <c r="B20" s="55"/>
      <c r="C20" s="55"/>
      <c r="D20" s="55"/>
      <c r="E20" s="55"/>
      <c r="F20" s="55"/>
      <c r="G20" s="56"/>
    </row>
    <row r="21" spans="1:7" ht="12.75">
      <c r="A21" s="57" t="s">
        <v>1</v>
      </c>
      <c r="B21" s="173" t="s">
        <v>98</v>
      </c>
      <c r="C21" s="218"/>
      <c r="D21" s="218"/>
      <c r="E21" s="219"/>
      <c r="F21" s="52" t="s">
        <v>2</v>
      </c>
      <c r="G21" s="237" t="s">
        <v>97</v>
      </c>
    </row>
    <row r="22" spans="1:7" ht="12.75">
      <c r="A22" s="58"/>
      <c r="B22" s="59"/>
      <c r="C22" s="59"/>
      <c r="D22" s="59"/>
      <c r="E22" s="60"/>
      <c r="F22" s="60"/>
      <c r="G22" s="61"/>
    </row>
    <row r="23" spans="1:7" ht="12.75">
      <c r="A23" s="62"/>
      <c r="B23" s="63"/>
      <c r="C23" s="63"/>
      <c r="D23" s="63"/>
      <c r="E23" s="196" t="s">
        <v>65</v>
      </c>
      <c r="F23" s="197"/>
      <c r="G23" s="198"/>
    </row>
    <row r="24" spans="1:7" ht="12.75">
      <c r="A24" s="62"/>
      <c r="B24" s="64"/>
      <c r="C24" s="64"/>
      <c r="D24" s="64"/>
      <c r="E24" s="65"/>
      <c r="F24" s="65"/>
      <c r="G24" s="66"/>
    </row>
    <row r="25" spans="1:7" ht="12.75">
      <c r="A25" s="67" t="s">
        <v>46</v>
      </c>
      <c r="B25" s="64"/>
      <c r="C25" s="64"/>
      <c r="D25" s="64"/>
      <c r="E25" s="68" t="s">
        <v>36</v>
      </c>
      <c r="F25" s="119" t="s">
        <v>85</v>
      </c>
      <c r="G25" s="132" t="s">
        <v>86</v>
      </c>
    </row>
    <row r="26" spans="1:7" ht="12.75">
      <c r="A26" s="70" t="s">
        <v>63</v>
      </c>
      <c r="B26" s="71" t="s">
        <v>77</v>
      </c>
      <c r="C26" s="72"/>
      <c r="D26" s="72"/>
      <c r="E26" s="119" t="s">
        <v>89</v>
      </c>
      <c r="F26" s="68">
        <v>2013</v>
      </c>
      <c r="G26" s="69">
        <v>2013</v>
      </c>
    </row>
    <row r="27" spans="1:7" ht="12.75">
      <c r="A27" s="73" t="s">
        <v>45</v>
      </c>
      <c r="B27" s="233" t="s">
        <v>102</v>
      </c>
      <c r="C27" s="199"/>
      <c r="D27" s="200"/>
      <c r="E27" s="127">
        <v>12300000</v>
      </c>
      <c r="F27" s="127">
        <v>12317500</v>
      </c>
      <c r="G27" s="129">
        <v>11423804</v>
      </c>
    </row>
    <row r="28" spans="1:7" ht="12.75">
      <c r="A28" s="73"/>
      <c r="B28" s="201"/>
      <c r="C28" s="199"/>
      <c r="D28" s="200"/>
      <c r="E28" s="171"/>
      <c r="F28" s="127"/>
      <c r="G28" s="129"/>
    </row>
    <row r="29" spans="1:7" ht="12.75">
      <c r="A29" s="73"/>
      <c r="B29" s="201"/>
      <c r="C29" s="199"/>
      <c r="D29" s="200"/>
      <c r="E29" s="74"/>
      <c r="F29" s="74"/>
      <c r="G29" s="129"/>
    </row>
    <row r="30" spans="1:7" ht="12.75">
      <c r="A30" s="73"/>
      <c r="B30" s="201"/>
      <c r="C30" s="199"/>
      <c r="D30" s="200"/>
      <c r="E30" s="74"/>
      <c r="F30" s="74"/>
      <c r="G30" s="129"/>
    </row>
    <row r="31" spans="1:7" ht="12.75">
      <c r="A31" s="73"/>
      <c r="B31" s="201"/>
      <c r="C31" s="199"/>
      <c r="D31" s="200"/>
      <c r="E31" s="74"/>
      <c r="F31" s="74"/>
      <c r="G31" s="75"/>
    </row>
    <row r="32" spans="1:7" ht="12.75">
      <c r="A32" s="73"/>
      <c r="B32" s="201"/>
      <c r="C32" s="199"/>
      <c r="D32" s="200"/>
      <c r="E32" s="135"/>
      <c r="F32" s="135"/>
      <c r="G32" s="136"/>
    </row>
    <row r="33" spans="1:7" ht="13.5" thickBot="1">
      <c r="A33" s="76" t="s">
        <v>37</v>
      </c>
      <c r="B33" s="220" t="s">
        <v>90</v>
      </c>
      <c r="C33" s="221"/>
      <c r="D33" s="222"/>
      <c r="E33" s="165">
        <f>SUM(E27:E32)</f>
        <v>12300000</v>
      </c>
      <c r="F33" s="165">
        <f>SUM(F27:F32)</f>
        <v>12317500</v>
      </c>
      <c r="G33" s="166">
        <f>SUM(G27:G32)</f>
        <v>11423804</v>
      </c>
    </row>
    <row r="37" spans="1:7" ht="12.75" customHeight="1">
      <c r="A37" s="208" t="s">
        <v>30</v>
      </c>
      <c r="B37" s="80" t="s">
        <v>12</v>
      </c>
      <c r="C37" s="241"/>
      <c r="D37" s="243"/>
      <c r="E37" s="244"/>
      <c r="F37" s="238" t="s">
        <v>99</v>
      </c>
      <c r="G37" s="117"/>
    </row>
    <row r="38" spans="1:7" ht="12.75">
      <c r="A38" s="209"/>
      <c r="B38" s="80" t="s">
        <v>31</v>
      </c>
      <c r="C38" s="245"/>
      <c r="D38" s="246" t="s">
        <v>105</v>
      </c>
      <c r="E38" s="247"/>
      <c r="F38" s="239"/>
      <c r="G38" s="79"/>
    </row>
    <row r="39" spans="1:7" ht="12.75">
      <c r="A39" s="210"/>
      <c r="B39" s="80" t="s">
        <v>32</v>
      </c>
      <c r="C39" s="248"/>
      <c r="D39" s="249"/>
      <c r="E39" s="250"/>
      <c r="F39" s="240" t="s">
        <v>104</v>
      </c>
      <c r="G39" s="169"/>
    </row>
  </sheetData>
  <sheetProtection/>
  <mergeCells count="11">
    <mergeCell ref="B30:D30"/>
    <mergeCell ref="B31:D31"/>
    <mergeCell ref="B32:D32"/>
    <mergeCell ref="B33:D33"/>
    <mergeCell ref="A37:A39"/>
    <mergeCell ref="B19:E19"/>
    <mergeCell ref="B21:E21"/>
    <mergeCell ref="E23:G23"/>
    <mergeCell ref="B27:D27"/>
    <mergeCell ref="B28:D28"/>
    <mergeCell ref="B29:D29"/>
  </mergeCells>
  <printOptions horizontalCentered="1" verticalCentered="1"/>
  <pageMargins left="0.43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&amp;C9 -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G24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28.7109375" style="46" customWidth="1"/>
    <col min="2" max="2" width="17.28125" style="46" customWidth="1"/>
    <col min="3" max="3" width="11.57421875" style="46" customWidth="1"/>
    <col min="4" max="4" width="13.28125" style="46" customWidth="1"/>
    <col min="5" max="5" width="15.28125" style="46" customWidth="1"/>
    <col min="6" max="6" width="27.7109375" style="46" customWidth="1"/>
    <col min="7" max="7" width="47.8515625" style="46" customWidth="1"/>
    <col min="8" max="24" width="9.140625" style="46" customWidth="1"/>
  </cols>
  <sheetData>
    <row r="4" spans="1:7" ht="12.75">
      <c r="A4" s="114"/>
      <c r="B4" s="114"/>
      <c r="C4" s="114"/>
      <c r="D4" s="114"/>
      <c r="E4" s="114"/>
      <c r="F4" s="114"/>
      <c r="G4" s="114"/>
    </row>
    <row r="7" spans="1:7" ht="20.25">
      <c r="A7" s="1" t="s">
        <v>78</v>
      </c>
      <c r="B7" s="45"/>
      <c r="C7" s="45" t="s">
        <v>66</v>
      </c>
      <c r="D7" s="45"/>
      <c r="E7" s="45"/>
      <c r="F7" s="45"/>
      <c r="G7" s="120"/>
    </row>
    <row r="9" spans="1:3" ht="12.75">
      <c r="A9" s="45" t="s">
        <v>73</v>
      </c>
      <c r="B9" s="45"/>
      <c r="C9" s="45" t="s">
        <v>74</v>
      </c>
    </row>
    <row r="10" ht="12.75">
      <c r="A10" s="45"/>
    </row>
    <row r="11" spans="2:7" ht="12.75">
      <c r="B11" s="45"/>
      <c r="G11" s="45" t="s">
        <v>47</v>
      </c>
    </row>
    <row r="12" spans="1:7" ht="12.75">
      <c r="A12" s="104"/>
      <c r="B12" s="105" t="s">
        <v>48</v>
      </c>
      <c r="C12" s="223" t="s">
        <v>91</v>
      </c>
      <c r="D12" s="224"/>
      <c r="E12" s="225"/>
      <c r="F12" s="226" t="s">
        <v>40</v>
      </c>
      <c r="G12" s="225"/>
    </row>
    <row r="13" spans="1:7" ht="12.75">
      <c r="A13" s="106" t="s">
        <v>49</v>
      </c>
      <c r="B13" s="106" t="s">
        <v>50</v>
      </c>
      <c r="C13" s="104"/>
      <c r="D13" s="104"/>
      <c r="E13" s="107"/>
      <c r="F13" s="106" t="s">
        <v>51</v>
      </c>
      <c r="G13" s="107" t="s">
        <v>52</v>
      </c>
    </row>
    <row r="14" spans="1:7" ht="12.75">
      <c r="A14" s="108"/>
      <c r="B14" s="109" t="s">
        <v>53</v>
      </c>
      <c r="C14" s="108" t="s">
        <v>54</v>
      </c>
      <c r="D14" s="110" t="s">
        <v>55</v>
      </c>
      <c r="E14" s="111" t="s">
        <v>43</v>
      </c>
      <c r="F14" s="112" t="s">
        <v>56</v>
      </c>
      <c r="G14" s="113" t="s">
        <v>57</v>
      </c>
    </row>
    <row r="15" spans="1:7" ht="12.75">
      <c r="A15" s="140" t="s">
        <v>106</v>
      </c>
      <c r="B15" s="79"/>
      <c r="C15" s="251">
        <v>100000</v>
      </c>
      <c r="D15" s="251">
        <v>0</v>
      </c>
      <c r="E15" s="251">
        <v>74400</v>
      </c>
      <c r="F15" s="140"/>
      <c r="G15" s="140"/>
    </row>
    <row r="16" spans="1:7" ht="12.75">
      <c r="A16" s="117"/>
      <c r="B16" s="79"/>
      <c r="C16" s="251"/>
      <c r="D16" s="251"/>
      <c r="E16" s="251"/>
      <c r="F16" s="117"/>
      <c r="G16" s="117"/>
    </row>
    <row r="17" spans="1:7" ht="13.5" thickBot="1">
      <c r="A17" s="121"/>
      <c r="B17" s="122"/>
      <c r="C17" s="252"/>
      <c r="D17" s="252"/>
      <c r="E17" s="252"/>
      <c r="F17" s="122"/>
      <c r="G17" s="121"/>
    </row>
    <row r="18" spans="1:7" ht="13.5" thickBot="1">
      <c r="A18" s="123" t="s">
        <v>87</v>
      </c>
      <c r="B18" s="124"/>
      <c r="C18" s="253">
        <v>100000</v>
      </c>
      <c r="D18" s="253">
        <v>0</v>
      </c>
      <c r="E18" s="253">
        <v>74400</v>
      </c>
      <c r="F18" s="125"/>
      <c r="G18" s="126"/>
    </row>
    <row r="24" spans="1:7" ht="12.75">
      <c r="A24" s="114"/>
      <c r="B24" s="114"/>
      <c r="C24" s="114"/>
      <c r="D24" s="114"/>
      <c r="E24" s="114"/>
      <c r="F24" s="114"/>
      <c r="G24" s="114"/>
    </row>
  </sheetData>
  <sheetProtection/>
  <mergeCells count="2">
    <mergeCell ref="C12:E12"/>
    <mergeCell ref="F12:G12"/>
  </mergeCells>
  <printOptions horizontalCentered="1" verticalCentered="1"/>
  <pageMargins left="0.2" right="0.16" top="0.18" bottom="0.3937007874015748" header="0.28" footer="0.5118110236220472"/>
  <pageSetup horizontalDpi="600" verticalDpi="600" orientation="landscape" paperSize="9" r:id="rId1"/>
  <headerFooter alignWithMargins="0">
    <oddFooter>&amp;C9 -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ornela.bejte</cp:lastModifiedBy>
  <cp:lastPrinted>2014-01-23T05:32:53Z</cp:lastPrinted>
  <dcterms:created xsi:type="dcterms:W3CDTF">2006-01-12T07:01:41Z</dcterms:created>
  <dcterms:modified xsi:type="dcterms:W3CDTF">2014-04-15T07:00:00Z</dcterms:modified>
  <cp:category/>
  <cp:version/>
  <cp:contentType/>
  <cp:contentStatus/>
</cp:coreProperties>
</file>