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ormati nr. 6" sheetId="1" r:id="rId1"/>
    <sheet name="Formati 7" sheetId="2" r:id="rId2"/>
    <sheet name="Format 8" sheetId="3" r:id="rId3"/>
    <sheet name="Format 9" sheetId="4" r:id="rId4"/>
    <sheet name="Formati 10" sheetId="5" r:id="rId5"/>
  </sheets>
  <definedNames/>
  <calcPr fullCalcOnLoad="1"/>
</workbook>
</file>

<file path=xl/sharedStrings.xml><?xml version="1.0" encoding="utf-8"?>
<sst xmlns="http://schemas.openxmlformats.org/spreadsheetml/2006/main" count="193" uniqueCount="124">
  <si>
    <t xml:space="preserve">Raporti i Shpenzimeve Faktike të Programit sipas Artikujve </t>
  </si>
  <si>
    <t>Grupi</t>
  </si>
  <si>
    <t>Ministria e Drejtësisë</t>
  </si>
  <si>
    <t>Kodi</t>
  </si>
  <si>
    <t>Programi</t>
  </si>
  <si>
    <t xml:space="preserve">Agjencia e Kthimit dhe Kompensimit të Pronave </t>
  </si>
  <si>
    <t>Titulli</t>
  </si>
  <si>
    <t>Emri</t>
  </si>
  <si>
    <t>Paga</t>
  </si>
  <si>
    <t>Sigurime Shoqerore</t>
  </si>
  <si>
    <t>Subvensione</t>
  </si>
  <si>
    <t>Shpenzime Korente</t>
  </si>
  <si>
    <t>Transferta Kapitale</t>
  </si>
  <si>
    <t>Shpenzime Kapitale</t>
  </si>
  <si>
    <t>Totali</t>
  </si>
  <si>
    <t>Korente dhe Kapitale</t>
  </si>
  <si>
    <t>Totali(Korente + Kapitale+Jashtebuxhetore)</t>
  </si>
  <si>
    <t>Drejtuesi i Ekipit Menaxh. të Prog.</t>
  </si>
  <si>
    <t>Sekretari i Përgjithshëm</t>
  </si>
  <si>
    <t>Firma</t>
  </si>
  <si>
    <t xml:space="preserve">Data </t>
  </si>
  <si>
    <t>Formati nr.7:</t>
  </si>
  <si>
    <t xml:space="preserve">Raporti i Shpenzimeve sipas Programeve </t>
  </si>
  <si>
    <t>Emri i Grupit</t>
  </si>
  <si>
    <t xml:space="preserve">                                                         </t>
  </si>
  <si>
    <t>Kodi i Grupit</t>
  </si>
  <si>
    <t xml:space="preserve">                 Totali i Shpenzimeve </t>
  </si>
  <si>
    <t>Formati nr 8:</t>
  </si>
  <si>
    <t xml:space="preserve">Raporti i Realizimit te Rezultateve  te Programit </t>
  </si>
  <si>
    <t>Agjencia e Kthimit dhe Kompensimit të Pronave</t>
  </si>
  <si>
    <t>Kodi i Rezultatit</t>
  </si>
  <si>
    <t>Njesia Matese</t>
  </si>
  <si>
    <t>Plotësisht</t>
  </si>
  <si>
    <t>Aspak</t>
  </si>
  <si>
    <t>Komente</t>
  </si>
  <si>
    <t>Realizuar sipas planit</t>
  </si>
  <si>
    <t xml:space="preserve">   Totali i shpenzimeve</t>
  </si>
  <si>
    <t>Artikulli Kodi</t>
  </si>
  <si>
    <t>Mallra dhe shërbime të tjera</t>
  </si>
  <si>
    <t xml:space="preserve">Transferta korente të Brëndshme </t>
  </si>
  <si>
    <t>Transferta korente të Huaja</t>
  </si>
  <si>
    <t>Kapitale të Patrupëzuara</t>
  </si>
  <si>
    <t>Kapitale të Trupëzuara</t>
  </si>
  <si>
    <t>NënTotali</t>
  </si>
  <si>
    <t>Nën Totali</t>
  </si>
  <si>
    <t>TOTALI</t>
  </si>
  <si>
    <t>Drejtuesi i Ekipit Menaxhues te Programit</t>
  </si>
  <si>
    <t>Formati nr 10:</t>
  </si>
  <si>
    <t>Emertimi i Projektit</t>
  </si>
  <si>
    <t>Vlera e plote e Projektit</t>
  </si>
  <si>
    <t xml:space="preserve">Komente </t>
  </si>
  <si>
    <t>Kontrakt.</t>
  </si>
  <si>
    <t>Realizuar</t>
  </si>
  <si>
    <t>Problematika dhe shkaqet e mosrealizimit</t>
  </si>
  <si>
    <t>Masat qe propozohen te merren</t>
  </si>
  <si>
    <t>Projekt me financim te Huaj</t>
  </si>
  <si>
    <t>Grant/Kredi</t>
  </si>
  <si>
    <t>Emri i Donatorit</t>
  </si>
  <si>
    <t>Disbursim i realizuar per periudhen</t>
  </si>
  <si>
    <t>Sekretari i Përgjithsh.</t>
  </si>
  <si>
    <t>Formati nr.6:</t>
  </si>
  <si>
    <t xml:space="preserve">     Ministria e Drejtësisë</t>
  </si>
  <si>
    <t>Blerje pajisje elektronike</t>
  </si>
  <si>
    <t>A</t>
  </si>
  <si>
    <t>B</t>
  </si>
  <si>
    <t>C</t>
  </si>
  <si>
    <t>D</t>
  </si>
  <si>
    <t>Numër vendimesh</t>
  </si>
  <si>
    <t>Numër paisjesh</t>
  </si>
  <si>
    <t>01180</t>
  </si>
  <si>
    <t>Disbursim i parashikuar ne 2011</t>
  </si>
  <si>
    <t>Sasia e Realiz.</t>
  </si>
  <si>
    <t>Trans për Buxh Kompensim i Pronarëve</t>
  </si>
  <si>
    <t>Prog.</t>
  </si>
  <si>
    <t>Formati nr 9:</t>
  </si>
  <si>
    <t xml:space="preserve">Raporti i Shpenzimeve Faktike te Programit sipas Rezultateve </t>
  </si>
  <si>
    <t xml:space="preserve">Ministria e Drejtësisë </t>
  </si>
  <si>
    <t xml:space="preserve">Kodi </t>
  </si>
  <si>
    <t xml:space="preserve">Shpenzimet e Rezultatit te rishikuara </t>
  </si>
  <si>
    <t>Shpenzimet e Rezultatit</t>
  </si>
  <si>
    <t>Sekretari  i Përgjithshëm</t>
  </si>
  <si>
    <t>Plani 12- mujor</t>
  </si>
  <si>
    <t>Projekt me financim të brendshëm</t>
  </si>
  <si>
    <t>Vendimet të marra nga shqyrtimi i kërkesave të subjekteve të shpronësuara, për njohjen e së drejtës së pronësisë , kthim apo kompensin e pronës.</t>
  </si>
  <si>
    <t>Sasia e Planifik.  12 - mujor</t>
  </si>
  <si>
    <t>Vendime të trajtuara sipas proçedurave të oborreve në përdorim dhe tjetërsimit të sipërfaqjeve të tokës me cilësi të veçantë  sipas  kërkesave të subjekteve</t>
  </si>
  <si>
    <t>Numër subjektesh të kompens.</t>
  </si>
  <si>
    <t>Pjësër.</t>
  </si>
  <si>
    <t>Plotës.</t>
  </si>
  <si>
    <t xml:space="preserve">               (Lekë)</t>
  </si>
  <si>
    <t>Kodi i Produktit</t>
  </si>
  <si>
    <t>Emri i Produktit</t>
  </si>
  <si>
    <t>(Lekë)</t>
  </si>
  <si>
    <t>Shpenz. e transp.bonusi DP</t>
  </si>
  <si>
    <t>PBA Plan 2013</t>
  </si>
  <si>
    <t>Buxheti i  Rishikuar  2013</t>
  </si>
  <si>
    <t>PBA Plani  buxhetor        i  rishikuar 2013</t>
  </si>
  <si>
    <t>Diferenca  2013</t>
  </si>
  <si>
    <t>Kompensimi  i  pronës në të holla dhe shpërndarja e fondit të kompensimit për vitin 2013, në vartësi  të fondit të vënë në dispozicion nga buxheti i shtetit për kompensimin e subjekteve të shpronësuara</t>
  </si>
  <si>
    <t xml:space="preserve">  E  M 140049</t>
  </si>
  <si>
    <t xml:space="preserve">  E  M140049</t>
  </si>
  <si>
    <t>Pronarët e pasurive të paluajtshme, pronë private që preken nga ndërtimet informale që përfitojnë kompensim në të holla (financiar ) nga shpërndarja e fondeve të të ardhurave nga Aluizni në masë propocoinale ( këste )</t>
  </si>
  <si>
    <t>Buxheti  2013</t>
  </si>
  <si>
    <t>Jashtë Buxhetore   Të ardhura viti 2013 Aluizni</t>
  </si>
  <si>
    <t>Jashtë Buxhetore   Të ardhura viti 2013 Nga AKKP</t>
  </si>
  <si>
    <t>Sonila  Qato</t>
  </si>
  <si>
    <t>Sonila Qato</t>
  </si>
  <si>
    <t xml:space="preserve">     Sonila Qato</t>
  </si>
  <si>
    <t>Plani 12 - mujor         2013</t>
  </si>
  <si>
    <t>Fakti 12 - mujor 2013</t>
  </si>
  <si>
    <t>Jashte Buxhetore   Të ardhura viti 2013 Aluizmi</t>
  </si>
  <si>
    <t>Jashte Buxhetore   Të ardhura viti 2013 Tonat</t>
  </si>
  <si>
    <t>Plani 12 - mujor  2013</t>
  </si>
  <si>
    <t>Fakti  12 - mujor 2013</t>
  </si>
  <si>
    <t>Sasia e Planifik.        12 - mujor</t>
  </si>
  <si>
    <t>Fakti   12 - mujor 2013</t>
  </si>
  <si>
    <t>Plani - 12 mujor 2013</t>
  </si>
  <si>
    <t>M  140049</t>
  </si>
  <si>
    <t xml:space="preserve"> Diferenca 2013</t>
  </si>
  <si>
    <t>Ne vendimet fituese ka pas me shume fitues nga qarqet qe kane vlere kompensimi me te vogel dhe ka bere te mundur shtimin e nr te fituesve.</t>
  </si>
  <si>
    <t>Pjeserisht</t>
  </si>
  <si>
    <t xml:space="preserve"> Realizimi pjeserisht  pasi diferenca eshte ne proces shqyrtimi  sektori ka realizuar dy kompensime financiar perkatesisht kompensimin 2012 dhe 2013</t>
  </si>
  <si>
    <t xml:space="preserve">Mos dhënie informacioni nga institucionet e treta. Inspektorët e Drejtorisë së Kthimit po meren me inventarizimin e të gjitha dosjeve dhe vendimeve të dhëna ndër vite. </t>
  </si>
  <si>
    <t xml:space="preserve">pjesa e mbetur,  në pritje të kryerjeve të pagesave nga subjektet kërkuese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</si>
</sst>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2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26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19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5" fillId="0" borderId="33" xfId="0" applyNumberFormat="1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6" fillId="0" borderId="17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 horizontal="right"/>
    </xf>
    <xf numFmtId="0" fontId="12" fillId="0" borderId="30" xfId="0" applyFont="1" applyBorder="1" applyAlignment="1">
      <alignment/>
    </xf>
    <xf numFmtId="0" fontId="12" fillId="0" borderId="27" xfId="0" applyFont="1" applyBorder="1" applyAlignment="1">
      <alignment/>
    </xf>
    <xf numFmtId="9" fontId="11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2" fillId="8" borderId="16" xfId="0" applyFont="1" applyFill="1" applyBorder="1" applyAlignment="1">
      <alignment/>
    </xf>
    <xf numFmtId="3" fontId="2" fillId="8" borderId="16" xfId="0" applyNumberFormat="1" applyFont="1" applyFill="1" applyBorder="1" applyAlignment="1">
      <alignment/>
    </xf>
    <xf numFmtId="3" fontId="2" fillId="8" borderId="41" xfId="0" applyNumberFormat="1" applyFont="1" applyFill="1" applyBorder="1" applyAlignment="1">
      <alignment/>
    </xf>
    <xf numFmtId="3" fontId="2" fillId="8" borderId="15" xfId="0" applyNumberFormat="1" applyFont="1" applyFill="1" applyBorder="1" applyAlignment="1">
      <alignment/>
    </xf>
    <xf numFmtId="0" fontId="6" fillId="8" borderId="42" xfId="0" applyFont="1" applyFill="1" applyBorder="1" applyAlignment="1">
      <alignment/>
    </xf>
    <xf numFmtId="0" fontId="6" fillId="8" borderId="15" xfId="0" applyFont="1" applyFill="1" applyBorder="1" applyAlignment="1">
      <alignment/>
    </xf>
    <xf numFmtId="3" fontId="2" fillId="8" borderId="18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5" fillId="12" borderId="15" xfId="0" applyFont="1" applyFill="1" applyBorder="1" applyAlignment="1">
      <alignment/>
    </xf>
    <xf numFmtId="3" fontId="5" fillId="12" borderId="16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3" fontId="1" fillId="0" borderId="26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7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3" fontId="2" fillId="0" borderId="26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43" xfId="0" applyFont="1" applyBorder="1" applyAlignment="1">
      <alignment/>
    </xf>
    <xf numFmtId="0" fontId="5" fillId="0" borderId="24" xfId="0" applyFont="1" applyBorder="1" applyAlignment="1">
      <alignment horizontal="center" wrapText="1"/>
    </xf>
    <xf numFmtId="3" fontId="5" fillId="0" borderId="24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49" fontId="5" fillId="0" borderId="20" xfId="0" applyNumberFormat="1" applyFont="1" applyBorder="1" applyAlignment="1">
      <alignment horizontal="center"/>
    </xf>
    <xf numFmtId="3" fontId="4" fillId="33" borderId="21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5" fillId="12" borderId="16" xfId="0" applyFont="1" applyFill="1" applyBorder="1" applyAlignment="1">
      <alignment/>
    </xf>
    <xf numFmtId="3" fontId="5" fillId="12" borderId="18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14" fillId="0" borderId="21" xfId="0" applyFont="1" applyBorder="1" applyAlignment="1">
      <alignment wrapText="1"/>
    </xf>
    <xf numFmtId="3" fontId="4" fillId="0" borderId="2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8" fillId="0" borderId="5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5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:G26"/>
    </sheetView>
  </sheetViews>
  <sheetFormatPr defaultColWidth="9.140625" defaultRowHeight="12.75"/>
  <cols>
    <col min="1" max="1" width="8.421875" style="42" customWidth="1"/>
    <col min="2" max="2" width="33.57421875" style="42" customWidth="1"/>
    <col min="3" max="3" width="15.421875" style="42" customWidth="1"/>
    <col min="4" max="4" width="17.28125" style="42" customWidth="1"/>
    <col min="5" max="5" width="15.8515625" style="42" customWidth="1"/>
    <col min="6" max="7" width="16.57421875" style="42" customWidth="1"/>
    <col min="8" max="16384" width="9.140625" style="42" customWidth="1"/>
  </cols>
  <sheetData>
    <row r="1" spans="1:7" ht="18.75">
      <c r="A1" s="43" t="s">
        <v>60</v>
      </c>
      <c r="B1" s="43"/>
      <c r="C1" s="2"/>
      <c r="D1" s="2"/>
      <c r="E1" s="2"/>
      <c r="F1" s="2"/>
      <c r="G1" s="2"/>
    </row>
    <row r="2" spans="1:7" s="44" customFormat="1" ht="19.5" thickBot="1">
      <c r="A2" s="43"/>
      <c r="B2" s="43" t="s">
        <v>0</v>
      </c>
      <c r="C2" s="43"/>
      <c r="D2" s="43"/>
      <c r="E2" s="43"/>
      <c r="G2" s="42" t="s">
        <v>89</v>
      </c>
    </row>
    <row r="3" spans="1:7" ht="15.75">
      <c r="A3" s="28" t="s">
        <v>1</v>
      </c>
      <c r="B3" s="216" t="s">
        <v>2</v>
      </c>
      <c r="C3" s="216"/>
      <c r="D3" s="216"/>
      <c r="E3" s="216"/>
      <c r="F3" s="29" t="s">
        <v>3</v>
      </c>
      <c r="G3" s="32">
        <v>14</v>
      </c>
    </row>
    <row r="4" spans="1:7" ht="16.5" thickBot="1">
      <c r="A4" s="107" t="s">
        <v>4</v>
      </c>
      <c r="B4" s="217" t="s">
        <v>5</v>
      </c>
      <c r="C4" s="217"/>
      <c r="D4" s="217"/>
      <c r="E4" s="217"/>
      <c r="F4" s="102" t="s">
        <v>6</v>
      </c>
      <c r="G4" s="186"/>
    </row>
    <row r="5" spans="1:7" ht="15.75" customHeight="1">
      <c r="A5" s="218" t="s">
        <v>37</v>
      </c>
      <c r="B5" s="220" t="s">
        <v>7</v>
      </c>
      <c r="C5" s="220" t="s">
        <v>36</v>
      </c>
      <c r="D5" s="220"/>
      <c r="E5" s="220"/>
      <c r="F5" s="220"/>
      <c r="G5" s="222"/>
    </row>
    <row r="6" spans="1:7" ht="42.75" customHeight="1" thickBot="1">
      <c r="A6" s="219"/>
      <c r="B6" s="221"/>
      <c r="C6" s="174" t="s">
        <v>94</v>
      </c>
      <c r="D6" s="184" t="s">
        <v>95</v>
      </c>
      <c r="E6" s="184" t="s">
        <v>108</v>
      </c>
      <c r="F6" s="184" t="s">
        <v>109</v>
      </c>
      <c r="G6" s="185" t="s">
        <v>118</v>
      </c>
    </row>
    <row r="7" spans="1:7" ht="15.75">
      <c r="A7" s="108">
        <v>600</v>
      </c>
      <c r="B7" s="103" t="s">
        <v>8</v>
      </c>
      <c r="C7" s="181">
        <v>91000000</v>
      </c>
      <c r="D7" s="181">
        <v>91000000</v>
      </c>
      <c r="E7" s="181">
        <v>91000000</v>
      </c>
      <c r="F7" s="182">
        <v>78615708</v>
      </c>
      <c r="G7" s="183">
        <f>SUM(E7-F7)</f>
        <v>12384292</v>
      </c>
    </row>
    <row r="8" spans="1:7" ht="15.75">
      <c r="A8" s="4">
        <v>601</v>
      </c>
      <c r="B8" s="1" t="s">
        <v>9</v>
      </c>
      <c r="C8" s="19">
        <v>14000000</v>
      </c>
      <c r="D8" s="19">
        <v>14000000</v>
      </c>
      <c r="E8" s="19">
        <v>14000000</v>
      </c>
      <c r="F8" s="20">
        <v>12857604</v>
      </c>
      <c r="G8" s="152">
        <f aca="true" t="shared" si="0" ref="G8:G23">SUM(E8-F8)</f>
        <v>1142396</v>
      </c>
    </row>
    <row r="9" spans="1:7" ht="15.75">
      <c r="A9" s="4">
        <v>602</v>
      </c>
      <c r="B9" s="1" t="s">
        <v>38</v>
      </c>
      <c r="C9" s="19">
        <v>19760000</v>
      </c>
      <c r="D9" s="19">
        <v>19877500</v>
      </c>
      <c r="E9" s="19">
        <v>19877500</v>
      </c>
      <c r="F9" s="20">
        <v>18248290</v>
      </c>
      <c r="G9" s="152">
        <f t="shared" si="0"/>
        <v>1629210</v>
      </c>
    </row>
    <row r="10" spans="1:7" ht="15.75">
      <c r="A10" s="4">
        <v>603</v>
      </c>
      <c r="B10" s="1" t="s">
        <v>10</v>
      </c>
      <c r="C10" s="21">
        <v>0</v>
      </c>
      <c r="D10" s="20">
        <v>0</v>
      </c>
      <c r="E10" s="20">
        <v>0</v>
      </c>
      <c r="F10" s="20">
        <v>0</v>
      </c>
      <c r="G10" s="25">
        <f t="shared" si="0"/>
        <v>0</v>
      </c>
    </row>
    <row r="11" spans="1:7" ht="15.75">
      <c r="A11" s="4">
        <v>604</v>
      </c>
      <c r="B11" s="1" t="s">
        <v>39</v>
      </c>
      <c r="C11" s="21">
        <v>0</v>
      </c>
      <c r="D11" s="20">
        <v>0</v>
      </c>
      <c r="E11" s="20">
        <v>0</v>
      </c>
      <c r="F11" s="20">
        <v>0</v>
      </c>
      <c r="G11" s="25">
        <v>0</v>
      </c>
    </row>
    <row r="12" spans="1:7" ht="15.75">
      <c r="A12" s="4">
        <v>605</v>
      </c>
      <c r="B12" s="1" t="s">
        <v>40</v>
      </c>
      <c r="C12" s="21">
        <v>0</v>
      </c>
      <c r="D12" s="21">
        <v>0</v>
      </c>
      <c r="E12" s="21">
        <v>0</v>
      </c>
      <c r="F12" s="21">
        <v>0</v>
      </c>
      <c r="G12" s="25">
        <f t="shared" si="0"/>
        <v>0</v>
      </c>
    </row>
    <row r="13" spans="1:7" ht="15.75">
      <c r="A13" s="4">
        <v>606</v>
      </c>
      <c r="B13" s="1" t="s">
        <v>72</v>
      </c>
      <c r="C13" s="20">
        <v>300000000</v>
      </c>
      <c r="D13" s="20">
        <v>300000000</v>
      </c>
      <c r="E13" s="20">
        <v>300000000</v>
      </c>
      <c r="F13" s="20">
        <v>300000000</v>
      </c>
      <c r="G13" s="25">
        <f t="shared" si="0"/>
        <v>0</v>
      </c>
    </row>
    <row r="14" spans="1:7" ht="16.5" thickBot="1">
      <c r="A14" s="31">
        <v>606</v>
      </c>
      <c r="B14" s="6" t="s">
        <v>93</v>
      </c>
      <c r="C14" s="153">
        <v>240000</v>
      </c>
      <c r="D14" s="153">
        <v>240000</v>
      </c>
      <c r="E14" s="153">
        <v>240000</v>
      </c>
      <c r="F14" s="153">
        <v>235632</v>
      </c>
      <c r="G14" s="154">
        <f t="shared" si="0"/>
        <v>4368</v>
      </c>
    </row>
    <row r="15" spans="1:7" ht="20.25" customHeight="1" thickBot="1">
      <c r="A15" s="137" t="s">
        <v>43</v>
      </c>
      <c r="B15" s="138" t="s">
        <v>11</v>
      </c>
      <c r="C15" s="139">
        <f>SUM(C7:C14)</f>
        <v>425000000</v>
      </c>
      <c r="D15" s="139">
        <f>SUM(D7:D14)</f>
        <v>425117500</v>
      </c>
      <c r="E15" s="140">
        <f>SUM(E7:E14)</f>
        <v>425117500</v>
      </c>
      <c r="F15" s="141">
        <f>SUM(F7:F14)</f>
        <v>409957234</v>
      </c>
      <c r="G15" s="144">
        <f t="shared" si="0"/>
        <v>15160266</v>
      </c>
    </row>
    <row r="16" spans="1:7" ht="15.75">
      <c r="A16" s="108">
        <v>230</v>
      </c>
      <c r="B16" s="103" t="s">
        <v>41</v>
      </c>
      <c r="C16" s="106"/>
      <c r="D16" s="106"/>
      <c r="E16" s="135">
        <v>0</v>
      </c>
      <c r="F16" s="106">
        <v>0</v>
      </c>
      <c r="G16" s="146">
        <f t="shared" si="0"/>
        <v>0</v>
      </c>
    </row>
    <row r="17" spans="1:7" ht="15.75">
      <c r="A17" s="4">
        <v>231</v>
      </c>
      <c r="B17" s="1" t="s">
        <v>42</v>
      </c>
      <c r="C17" s="20">
        <v>200000</v>
      </c>
      <c r="D17" s="20">
        <v>200000</v>
      </c>
      <c r="E17" s="134">
        <v>200000</v>
      </c>
      <c r="F17" s="20">
        <v>189932</v>
      </c>
      <c r="G17" s="25">
        <f t="shared" si="0"/>
        <v>10068</v>
      </c>
    </row>
    <row r="18" spans="1:7" ht="16.5" thickBot="1">
      <c r="A18" s="107">
        <v>232</v>
      </c>
      <c r="B18" s="102" t="s">
        <v>12</v>
      </c>
      <c r="C18" s="22"/>
      <c r="D18" s="22"/>
      <c r="E18" s="136">
        <v>0</v>
      </c>
      <c r="F18" s="104">
        <v>0</v>
      </c>
      <c r="G18" s="145">
        <f t="shared" si="0"/>
        <v>0</v>
      </c>
    </row>
    <row r="19" spans="1:7" ht="19.5" customHeight="1" thickBot="1">
      <c r="A19" s="137" t="s">
        <v>44</v>
      </c>
      <c r="B19" s="138" t="s">
        <v>13</v>
      </c>
      <c r="C19" s="139">
        <v>200000</v>
      </c>
      <c r="D19" s="139">
        <v>200000</v>
      </c>
      <c r="E19" s="139">
        <f>SUM(E16:E18)</f>
        <v>200000</v>
      </c>
      <c r="F19" s="139">
        <f>SUM(F16:F18)</f>
        <v>189932</v>
      </c>
      <c r="G19" s="139">
        <f>SUM(G16:G18)</f>
        <v>10068</v>
      </c>
    </row>
    <row r="20" spans="1:7" ht="20.25" customHeight="1" thickBot="1">
      <c r="A20" s="137" t="s">
        <v>14</v>
      </c>
      <c r="B20" s="138" t="s">
        <v>15</v>
      </c>
      <c r="C20" s="139">
        <f>SUM(C19+C15)</f>
        <v>425200000</v>
      </c>
      <c r="D20" s="139">
        <f>SUM(D19+D15)</f>
        <v>425317500</v>
      </c>
      <c r="E20" s="139">
        <f>SUM(E19+E15)</f>
        <v>425317500</v>
      </c>
      <c r="F20" s="139">
        <f>SUM(F19+F15)</f>
        <v>410147166</v>
      </c>
      <c r="G20" s="139">
        <f>SUM(G19+G15)</f>
        <v>15170334</v>
      </c>
    </row>
    <row r="21" spans="1:7" ht="15.75">
      <c r="A21" s="108" t="s">
        <v>110</v>
      </c>
      <c r="B21" s="103"/>
      <c r="C21" s="105">
        <v>1500000000</v>
      </c>
      <c r="D21" s="105">
        <v>1600000000</v>
      </c>
      <c r="E21" s="105">
        <v>1600000000</v>
      </c>
      <c r="F21" s="163">
        <v>1127972706</v>
      </c>
      <c r="G21" s="146">
        <f t="shared" si="0"/>
        <v>472027294</v>
      </c>
    </row>
    <row r="22" spans="1:7" ht="16.5" thickBot="1">
      <c r="A22" s="107" t="s">
        <v>111</v>
      </c>
      <c r="B22" s="102"/>
      <c r="C22" s="23"/>
      <c r="D22" s="23">
        <v>78305780</v>
      </c>
      <c r="E22" s="23">
        <v>78305780</v>
      </c>
      <c r="F22" s="23">
        <v>78305780</v>
      </c>
      <c r="G22" s="145">
        <f t="shared" si="0"/>
        <v>0</v>
      </c>
    </row>
    <row r="23" spans="1:7" ht="22.5" customHeight="1" thickBot="1">
      <c r="A23" s="142" t="s">
        <v>16</v>
      </c>
      <c r="B23" s="143"/>
      <c r="C23" s="139">
        <f>SUM(C21+C20)</f>
        <v>1925200000</v>
      </c>
      <c r="D23" s="139">
        <f>SUM(D20:D22)</f>
        <v>2103623280</v>
      </c>
      <c r="E23" s="139">
        <f>SUM(E20:E22)</f>
        <v>2103623280</v>
      </c>
      <c r="F23" s="139">
        <f>SUM(F20:F22)</f>
        <v>1616425652</v>
      </c>
      <c r="G23" s="144">
        <f t="shared" si="0"/>
        <v>487197628</v>
      </c>
    </row>
    <row r="24" spans="1:7" ht="30" customHeight="1">
      <c r="A24" s="223" t="s">
        <v>17</v>
      </c>
      <c r="B24" s="29" t="s">
        <v>7</v>
      </c>
      <c r="C24" s="147" t="s">
        <v>105</v>
      </c>
      <c r="D24" s="32"/>
      <c r="E24" s="226" t="s">
        <v>18</v>
      </c>
      <c r="F24" s="28" t="s">
        <v>7</v>
      </c>
      <c r="G24" s="32"/>
    </row>
    <row r="25" spans="1:7" ht="15.75">
      <c r="A25" s="224"/>
      <c r="B25" s="1" t="s">
        <v>19</v>
      </c>
      <c r="C25" s="1"/>
      <c r="D25" s="5"/>
      <c r="E25" s="227"/>
      <c r="F25" s="4" t="s">
        <v>19</v>
      </c>
      <c r="G25" s="5"/>
    </row>
    <row r="26" spans="1:7" ht="13.5" customHeight="1" thickBot="1">
      <c r="A26" s="225"/>
      <c r="B26" s="6" t="s">
        <v>20</v>
      </c>
      <c r="C26" s="6"/>
      <c r="D26" s="7"/>
      <c r="E26" s="228"/>
      <c r="F26" s="31" t="s">
        <v>20</v>
      </c>
      <c r="G26" s="7"/>
    </row>
  </sheetData>
  <sheetProtection/>
  <mergeCells count="7">
    <mergeCell ref="B3:E3"/>
    <mergeCell ref="B4:E4"/>
    <mergeCell ref="A5:A6"/>
    <mergeCell ref="B5:B6"/>
    <mergeCell ref="C5:G5"/>
    <mergeCell ref="A24:A26"/>
    <mergeCell ref="E24:E2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F18"/>
    </sheetView>
  </sheetViews>
  <sheetFormatPr defaultColWidth="9.140625" defaultRowHeight="12.75"/>
  <cols>
    <col min="1" max="1" width="8.140625" style="42" customWidth="1"/>
    <col min="2" max="2" width="46.421875" style="42" customWidth="1"/>
    <col min="3" max="3" width="15.57421875" style="74" customWidth="1"/>
    <col min="4" max="4" width="16.421875" style="74" customWidth="1"/>
    <col min="5" max="5" width="18.00390625" style="74" customWidth="1"/>
    <col min="6" max="6" width="17.140625" style="74" customWidth="1"/>
    <col min="7" max="7" width="14.140625" style="42" customWidth="1"/>
    <col min="8" max="16384" width="9.140625" style="42" customWidth="1"/>
  </cols>
  <sheetData>
    <row r="1" spans="1:6" ht="20.25">
      <c r="A1" s="43" t="s">
        <v>21</v>
      </c>
      <c r="B1" s="43"/>
      <c r="C1" s="45"/>
      <c r="D1" s="46"/>
      <c r="E1" s="46"/>
      <c r="F1" s="46"/>
    </row>
    <row r="2" spans="1:6" ht="23.25" customHeight="1" thickBot="1">
      <c r="A2" s="43" t="s">
        <v>22</v>
      </c>
      <c r="B2" s="70"/>
      <c r="D2" s="46"/>
      <c r="E2" s="46"/>
      <c r="F2" s="42" t="s">
        <v>89</v>
      </c>
    </row>
    <row r="3" spans="1:6" ht="42" customHeight="1">
      <c r="A3" s="237" t="s">
        <v>23</v>
      </c>
      <c r="B3" s="239" t="s">
        <v>24</v>
      </c>
      <c r="C3" s="241" t="s">
        <v>2</v>
      </c>
      <c r="D3" s="242"/>
      <c r="E3" s="245" t="s">
        <v>25</v>
      </c>
      <c r="F3" s="235">
        <v>14</v>
      </c>
    </row>
    <row r="4" spans="1:6" ht="13.5" thickBot="1">
      <c r="A4" s="238"/>
      <c r="B4" s="240"/>
      <c r="C4" s="243"/>
      <c r="D4" s="244"/>
      <c r="E4" s="246"/>
      <c r="F4" s="236"/>
    </row>
    <row r="5" spans="1:6" ht="66.75" thickBot="1">
      <c r="A5" s="67" t="s">
        <v>73</v>
      </c>
      <c r="B5" s="187" t="s">
        <v>7</v>
      </c>
      <c r="C5" s="188" t="s">
        <v>96</v>
      </c>
      <c r="D5" s="188" t="s">
        <v>112</v>
      </c>
      <c r="E5" s="188" t="s">
        <v>113</v>
      </c>
      <c r="F5" s="189" t="s">
        <v>97</v>
      </c>
    </row>
    <row r="6" spans="1:7" ht="21" customHeight="1">
      <c r="A6" s="192" t="s">
        <v>69</v>
      </c>
      <c r="B6" s="36" t="s">
        <v>5</v>
      </c>
      <c r="C6" s="193">
        <v>425317500</v>
      </c>
      <c r="D6" s="193">
        <v>425317500</v>
      </c>
      <c r="E6" s="193">
        <v>410147166</v>
      </c>
      <c r="F6" s="194">
        <f>SUM(D6-E6)</f>
        <v>15170334</v>
      </c>
      <c r="G6" s="74"/>
    </row>
    <row r="7" spans="1:6" ht="16.5">
      <c r="A7" s="75"/>
      <c r="B7" s="1" t="s">
        <v>103</v>
      </c>
      <c r="C7" s="190">
        <v>1600000000</v>
      </c>
      <c r="D7" s="190">
        <v>1600000000</v>
      </c>
      <c r="E7" s="191">
        <v>1127972706</v>
      </c>
      <c r="F7" s="166">
        <f>SUM(D7-E7)</f>
        <v>472027294</v>
      </c>
    </row>
    <row r="8" spans="1:6" ht="16.5">
      <c r="A8" s="75"/>
      <c r="B8" s="1" t="s">
        <v>104</v>
      </c>
      <c r="C8" s="190">
        <v>78305780</v>
      </c>
      <c r="D8" s="190">
        <v>78305780</v>
      </c>
      <c r="E8" s="191">
        <v>78305780</v>
      </c>
      <c r="F8" s="165">
        <f>SUM(D8-E8)</f>
        <v>0</v>
      </c>
    </row>
    <row r="9" spans="1:6" ht="16.5">
      <c r="A9" s="75"/>
      <c r="B9" s="1"/>
      <c r="C9" s="167"/>
      <c r="D9" s="167"/>
      <c r="E9" s="167"/>
      <c r="F9" s="165"/>
    </row>
    <row r="10" spans="1:6" ht="16.5">
      <c r="A10" s="75"/>
      <c r="B10" s="1"/>
      <c r="C10" s="26"/>
      <c r="D10" s="26"/>
      <c r="E10" s="72"/>
      <c r="F10" s="73"/>
    </row>
    <row r="11" spans="1:6" ht="16.5">
      <c r="A11" s="76"/>
      <c r="B11" s="9"/>
      <c r="C11" s="26"/>
      <c r="D11" s="26"/>
      <c r="E11" s="72"/>
      <c r="F11" s="73"/>
    </row>
    <row r="12" spans="1:6" ht="16.5">
      <c r="A12" s="77"/>
      <c r="B12" s="9"/>
      <c r="C12" s="26"/>
      <c r="D12" s="26"/>
      <c r="E12" s="72"/>
      <c r="F12" s="73"/>
    </row>
    <row r="13" spans="1:6" ht="16.5">
      <c r="A13" s="77"/>
      <c r="B13" s="9"/>
      <c r="C13" s="26"/>
      <c r="D13" s="26"/>
      <c r="E13" s="72"/>
      <c r="F13" s="73"/>
    </row>
    <row r="14" spans="1:6" ht="17.25" thickBot="1">
      <c r="A14" s="197"/>
      <c r="B14" s="40"/>
      <c r="C14" s="78"/>
      <c r="D14" s="78"/>
      <c r="E14" s="79"/>
      <c r="F14" s="151"/>
    </row>
    <row r="15" spans="1:6" ht="33.75" customHeight="1" thickBot="1">
      <c r="A15" s="149"/>
      <c r="B15" s="201" t="s">
        <v>26</v>
      </c>
      <c r="C15" s="150">
        <f>SUM(C6:C14)</f>
        <v>2103623280</v>
      </c>
      <c r="D15" s="150">
        <f>SUM(D6:D14)</f>
        <v>2103623280</v>
      </c>
      <c r="E15" s="150">
        <f>SUM(E6:E14)</f>
        <v>1616425652</v>
      </c>
      <c r="F15" s="202">
        <f>SUM(F6:F14)</f>
        <v>487197628</v>
      </c>
    </row>
    <row r="16" spans="1:6" ht="32.25" customHeight="1">
      <c r="A16" s="229" t="s">
        <v>17</v>
      </c>
      <c r="B16" s="103" t="s">
        <v>7</v>
      </c>
      <c r="C16" s="198" t="s">
        <v>106</v>
      </c>
      <c r="D16" s="232" t="s">
        <v>18</v>
      </c>
      <c r="E16" s="199"/>
      <c r="F16" s="200"/>
    </row>
    <row r="17" spans="1:6" ht="15.75">
      <c r="A17" s="230"/>
      <c r="B17" s="1" t="s">
        <v>19</v>
      </c>
      <c r="C17" s="195"/>
      <c r="D17" s="233"/>
      <c r="E17" s="81"/>
      <c r="F17" s="82"/>
    </row>
    <row r="18" spans="1:6" ht="16.5" thickBot="1">
      <c r="A18" s="231"/>
      <c r="B18" s="6" t="s">
        <v>20</v>
      </c>
      <c r="C18" s="196"/>
      <c r="D18" s="234"/>
      <c r="E18" s="83"/>
      <c r="F18" s="84"/>
    </row>
    <row r="19" spans="1:6" ht="16.5">
      <c r="A19" s="10"/>
      <c r="B19" s="10"/>
      <c r="C19" s="80"/>
      <c r="D19" s="80"/>
      <c r="E19" s="80"/>
      <c r="F19" s="80"/>
    </row>
    <row r="20" spans="1:6" ht="16.5">
      <c r="A20" s="10"/>
      <c r="B20" s="10"/>
      <c r="C20" s="80"/>
      <c r="D20" s="80"/>
      <c r="E20" s="80"/>
      <c r="F20" s="80"/>
    </row>
    <row r="21" spans="1:6" ht="16.5">
      <c r="A21" s="8"/>
      <c r="B21" s="8"/>
      <c r="C21" s="46"/>
      <c r="D21" s="46"/>
      <c r="E21" s="46"/>
      <c r="F21" s="46"/>
    </row>
    <row r="25" ht="18" customHeight="1"/>
    <row r="26" ht="24.75" customHeight="1"/>
    <row r="27" ht="12.75" customHeight="1"/>
    <row r="28" ht="24" customHeight="1"/>
    <row r="55" ht="21" customHeight="1"/>
  </sheetData>
  <sheetProtection/>
  <mergeCells count="7">
    <mergeCell ref="A16:A18"/>
    <mergeCell ref="D16:D18"/>
    <mergeCell ref="F3:F4"/>
    <mergeCell ref="A3:A4"/>
    <mergeCell ref="B3:B4"/>
    <mergeCell ref="C3:D4"/>
    <mergeCell ref="E3:E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J13"/>
    </sheetView>
  </sheetViews>
  <sheetFormatPr defaultColWidth="9.140625" defaultRowHeight="12.75"/>
  <cols>
    <col min="1" max="1" width="8.421875" style="42" customWidth="1"/>
    <col min="2" max="2" width="27.421875" style="42" customWidth="1"/>
    <col min="3" max="3" width="10.28125" style="42" customWidth="1"/>
    <col min="4" max="4" width="7.7109375" style="42" customWidth="1"/>
    <col min="5" max="5" width="8.8515625" style="42" customWidth="1"/>
    <col min="6" max="6" width="8.00390625" style="42" customWidth="1"/>
    <col min="7" max="7" width="8.57421875" style="42" customWidth="1"/>
    <col min="8" max="8" width="11.00390625" style="42" customWidth="1"/>
    <col min="9" max="9" width="6.28125" style="42" customWidth="1"/>
    <col min="10" max="10" width="37.8515625" style="42" customWidth="1"/>
    <col min="11" max="13" width="9.140625" style="42" customWidth="1"/>
    <col min="14" max="14" width="10.00390625" style="42" customWidth="1"/>
    <col min="15" max="16384" width="9.140625" style="42" customWidth="1"/>
  </cols>
  <sheetData>
    <row r="1" spans="1:10" s="2" customFormat="1" ht="18.75">
      <c r="A1" s="131" t="s">
        <v>27</v>
      </c>
      <c r="B1" s="132"/>
      <c r="C1" s="85"/>
      <c r="D1" s="85"/>
      <c r="E1" s="85"/>
      <c r="F1" s="85"/>
      <c r="G1" s="85"/>
      <c r="H1" s="85"/>
      <c r="I1" s="85"/>
      <c r="J1" s="86"/>
    </row>
    <row r="2" spans="1:15" ht="21" thickBot="1">
      <c r="A2" s="262" t="s">
        <v>28</v>
      </c>
      <c r="B2" s="263"/>
      <c r="C2" s="263"/>
      <c r="D2" s="263"/>
      <c r="E2" s="263"/>
      <c r="F2" s="263"/>
      <c r="G2" s="263"/>
      <c r="H2" s="263"/>
      <c r="I2" s="263"/>
      <c r="J2" s="100" t="s">
        <v>89</v>
      </c>
      <c r="K2" s="10"/>
      <c r="L2" s="10"/>
      <c r="M2" s="10"/>
      <c r="N2" s="41"/>
      <c r="O2" s="41"/>
    </row>
    <row r="3" spans="1:15" ht="17.25" thickBot="1">
      <c r="A3" s="87" t="s">
        <v>1</v>
      </c>
      <c r="B3" s="88" t="s">
        <v>61</v>
      </c>
      <c r="C3" s="89"/>
      <c r="D3" s="89"/>
      <c r="E3" s="89"/>
      <c r="F3" s="89"/>
      <c r="G3" s="89"/>
      <c r="H3" s="89"/>
      <c r="I3" s="13" t="s">
        <v>3</v>
      </c>
      <c r="J3" s="17">
        <v>14</v>
      </c>
      <c r="K3" s="10"/>
      <c r="L3" s="10"/>
      <c r="M3" s="10"/>
      <c r="N3" s="41"/>
      <c r="O3" s="41"/>
    </row>
    <row r="4" spans="1:15" ht="16.5" customHeight="1">
      <c r="A4" s="115" t="s">
        <v>4</v>
      </c>
      <c r="B4" s="264" t="s">
        <v>29</v>
      </c>
      <c r="C4" s="265"/>
      <c r="D4" s="265"/>
      <c r="E4" s="265"/>
      <c r="F4" s="116"/>
      <c r="G4" s="116"/>
      <c r="H4" s="117"/>
      <c r="I4" s="118" t="s">
        <v>6</v>
      </c>
      <c r="J4" s="119" t="s">
        <v>69</v>
      </c>
      <c r="K4" s="10"/>
      <c r="L4" s="10"/>
      <c r="M4" s="10"/>
      <c r="N4" s="41"/>
      <c r="O4" s="41"/>
    </row>
    <row r="5" spans="1:15" ht="39" customHeight="1">
      <c r="A5" s="122" t="s">
        <v>30</v>
      </c>
      <c r="B5" s="121" t="s">
        <v>7</v>
      </c>
      <c r="C5" s="120" t="s">
        <v>31</v>
      </c>
      <c r="D5" s="121" t="s">
        <v>84</v>
      </c>
      <c r="E5" s="121" t="s">
        <v>114</v>
      </c>
      <c r="F5" s="121" t="s">
        <v>71</v>
      </c>
      <c r="G5" s="120" t="s">
        <v>88</v>
      </c>
      <c r="H5" s="120" t="s">
        <v>87</v>
      </c>
      <c r="I5" s="34" t="s">
        <v>33</v>
      </c>
      <c r="J5" s="27" t="s">
        <v>34</v>
      </c>
      <c r="K5" s="10"/>
      <c r="L5" s="10"/>
      <c r="M5" s="10"/>
      <c r="N5" s="41"/>
      <c r="O5" s="41"/>
    </row>
    <row r="6" spans="1:15" ht="53.25" customHeight="1">
      <c r="A6" s="91" t="s">
        <v>63</v>
      </c>
      <c r="B6" s="175" t="s">
        <v>83</v>
      </c>
      <c r="C6" s="176" t="s">
        <v>67</v>
      </c>
      <c r="D6" s="177">
        <v>600</v>
      </c>
      <c r="E6" s="177">
        <v>600</v>
      </c>
      <c r="F6" s="177">
        <v>353</v>
      </c>
      <c r="G6" s="178"/>
      <c r="H6" s="178" t="s">
        <v>120</v>
      </c>
      <c r="I6" s="178"/>
      <c r="J6" s="179" t="s">
        <v>122</v>
      </c>
      <c r="K6" s="10"/>
      <c r="L6" s="24"/>
      <c r="M6" s="10"/>
      <c r="N6" s="41"/>
      <c r="O6" s="41"/>
    </row>
    <row r="7" spans="1:15" ht="66" customHeight="1">
      <c r="A7" s="91" t="s">
        <v>64</v>
      </c>
      <c r="B7" s="180" t="s">
        <v>85</v>
      </c>
      <c r="C7" s="176" t="s">
        <v>67</v>
      </c>
      <c r="D7" s="177">
        <v>300</v>
      </c>
      <c r="E7" s="177">
        <v>300</v>
      </c>
      <c r="F7" s="177">
        <v>276</v>
      </c>
      <c r="G7" s="93" t="s">
        <v>32</v>
      </c>
      <c r="H7" s="178"/>
      <c r="I7" s="178"/>
      <c r="J7" s="179" t="s">
        <v>123</v>
      </c>
      <c r="K7" s="10"/>
      <c r="L7" s="10"/>
      <c r="M7" s="10"/>
      <c r="N7" s="41"/>
      <c r="O7" s="41"/>
    </row>
    <row r="8" spans="1:15" ht="66" customHeight="1">
      <c r="A8" s="91" t="s">
        <v>65</v>
      </c>
      <c r="B8" s="52" t="s">
        <v>98</v>
      </c>
      <c r="C8" s="168" t="s">
        <v>86</v>
      </c>
      <c r="D8" s="169">
        <v>40</v>
      </c>
      <c r="E8" s="169">
        <v>40</v>
      </c>
      <c r="F8" s="169">
        <v>50</v>
      </c>
      <c r="G8" s="93" t="s">
        <v>32</v>
      </c>
      <c r="H8" s="92"/>
      <c r="I8" s="93"/>
      <c r="J8" s="203" t="s">
        <v>119</v>
      </c>
      <c r="K8" s="10"/>
      <c r="L8" s="10"/>
      <c r="M8" s="10"/>
      <c r="N8" s="41"/>
      <c r="O8" s="41"/>
    </row>
    <row r="9" spans="1:15" ht="64.5" customHeight="1">
      <c r="A9" s="91" t="s">
        <v>66</v>
      </c>
      <c r="B9" s="52" t="s">
        <v>101</v>
      </c>
      <c r="C9" s="168" t="s">
        <v>86</v>
      </c>
      <c r="D9" s="169">
        <v>1200</v>
      </c>
      <c r="E9" s="169">
        <v>1200</v>
      </c>
      <c r="F9" s="169">
        <v>901</v>
      </c>
      <c r="G9" s="170"/>
      <c r="H9" s="93" t="s">
        <v>120</v>
      </c>
      <c r="I9" s="93"/>
      <c r="J9" s="171" t="s">
        <v>121</v>
      </c>
      <c r="K9" s="10"/>
      <c r="L9" s="10"/>
      <c r="M9" s="10"/>
      <c r="N9" s="41"/>
      <c r="O9" s="41"/>
    </row>
    <row r="10" spans="1:15" ht="48" customHeight="1" thickBot="1">
      <c r="A10" s="94" t="s">
        <v>100</v>
      </c>
      <c r="B10" s="52" t="s">
        <v>62</v>
      </c>
      <c r="C10" s="168" t="s">
        <v>68</v>
      </c>
      <c r="D10" s="169">
        <v>5</v>
      </c>
      <c r="E10" s="172">
        <v>5</v>
      </c>
      <c r="F10" s="172">
        <v>5</v>
      </c>
      <c r="G10" s="93" t="s">
        <v>32</v>
      </c>
      <c r="H10" s="173"/>
      <c r="I10" s="93"/>
      <c r="J10" s="90" t="s">
        <v>35</v>
      </c>
      <c r="K10" s="10"/>
      <c r="L10" s="10"/>
      <c r="M10" s="10"/>
      <c r="N10" s="41"/>
      <c r="O10" s="41"/>
    </row>
    <row r="11" spans="1:15" ht="20.25" customHeight="1">
      <c r="A11" s="266" t="s">
        <v>17</v>
      </c>
      <c r="B11" s="33" t="s">
        <v>7</v>
      </c>
      <c r="C11" s="148" t="s">
        <v>107</v>
      </c>
      <c r="D11" s="101"/>
      <c r="E11" s="253" t="s">
        <v>18</v>
      </c>
      <c r="F11" s="254"/>
      <c r="G11" s="255"/>
      <c r="H11" s="247" t="s">
        <v>7</v>
      </c>
      <c r="I11" s="248"/>
      <c r="J11" s="123"/>
      <c r="O11" s="164"/>
    </row>
    <row r="12" spans="1:10" ht="21" customHeight="1">
      <c r="A12" s="267"/>
      <c r="B12" s="21" t="s">
        <v>19</v>
      </c>
      <c r="C12" s="124"/>
      <c r="D12" s="124"/>
      <c r="E12" s="256"/>
      <c r="F12" s="257"/>
      <c r="G12" s="258"/>
      <c r="H12" s="249" t="s">
        <v>19</v>
      </c>
      <c r="I12" s="250"/>
      <c r="J12" s="125"/>
    </row>
    <row r="13" spans="1:10" ht="15" customHeight="1" thickBot="1">
      <c r="A13" s="268"/>
      <c r="B13" s="126" t="s">
        <v>20</v>
      </c>
      <c r="C13" s="127"/>
      <c r="D13" s="127"/>
      <c r="E13" s="259"/>
      <c r="F13" s="260"/>
      <c r="G13" s="261"/>
      <c r="H13" s="251" t="s">
        <v>20</v>
      </c>
      <c r="I13" s="252"/>
      <c r="J13" s="128"/>
    </row>
    <row r="14" spans="1:15" ht="16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41"/>
      <c r="O14" s="41"/>
    </row>
    <row r="21" ht="32.25" customHeight="1"/>
  </sheetData>
  <sheetProtection/>
  <mergeCells count="7">
    <mergeCell ref="H11:I11"/>
    <mergeCell ref="H12:I12"/>
    <mergeCell ref="H13:I13"/>
    <mergeCell ref="E11:G13"/>
    <mergeCell ref="A2:I2"/>
    <mergeCell ref="B4:E4"/>
    <mergeCell ref="A11:A13"/>
  </mergeCells>
  <printOptions/>
  <pageMargins left="0.37" right="0.2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6" sqref="A1:E16"/>
    </sheetView>
  </sheetViews>
  <sheetFormatPr defaultColWidth="9.140625" defaultRowHeight="12.75"/>
  <cols>
    <col min="1" max="1" width="17.00390625" style="42" customWidth="1"/>
    <col min="2" max="2" width="31.57421875" style="42" customWidth="1"/>
    <col min="3" max="3" width="21.7109375" style="42" customWidth="1"/>
    <col min="4" max="4" width="27.8515625" style="42" customWidth="1"/>
    <col min="5" max="5" width="23.8515625" style="42" customWidth="1"/>
    <col min="6" max="16384" width="9.140625" style="42" customWidth="1"/>
  </cols>
  <sheetData>
    <row r="1" spans="1:5" ht="18" customHeight="1">
      <c r="A1" s="272" t="s">
        <v>74</v>
      </c>
      <c r="B1" s="272"/>
      <c r="C1" s="272"/>
      <c r="D1" s="272"/>
      <c r="E1" s="272"/>
    </row>
    <row r="2" spans="1:5" ht="24.75" customHeight="1" thickBot="1">
      <c r="A2" s="280" t="s">
        <v>75</v>
      </c>
      <c r="B2" s="280"/>
      <c r="C2" s="280"/>
      <c r="D2" s="280"/>
      <c r="E2" s="47" t="s">
        <v>89</v>
      </c>
    </row>
    <row r="3" spans="1:5" s="2" customFormat="1" ht="23.25" customHeight="1">
      <c r="A3" s="48" t="s">
        <v>1</v>
      </c>
      <c r="B3" s="276" t="s">
        <v>76</v>
      </c>
      <c r="C3" s="276"/>
      <c r="D3" s="33" t="s">
        <v>77</v>
      </c>
      <c r="E3" s="39">
        <v>14</v>
      </c>
    </row>
    <row r="4" spans="1:5" s="2" customFormat="1" ht="19.5" customHeight="1">
      <c r="A4" s="30" t="s">
        <v>4</v>
      </c>
      <c r="B4" s="21" t="s">
        <v>5</v>
      </c>
      <c r="C4" s="21"/>
      <c r="D4" s="21" t="s">
        <v>6</v>
      </c>
      <c r="E4" s="65">
        <v>1180</v>
      </c>
    </row>
    <row r="5" spans="1:5" ht="27" customHeight="1">
      <c r="A5" s="270" t="s">
        <v>90</v>
      </c>
      <c r="B5" s="273" t="s">
        <v>91</v>
      </c>
      <c r="C5" s="273" t="s">
        <v>78</v>
      </c>
      <c r="D5" s="273" t="s">
        <v>79</v>
      </c>
      <c r="E5" s="274"/>
    </row>
    <row r="6" spans="1:5" ht="25.5" customHeight="1" thickBot="1">
      <c r="A6" s="271"/>
      <c r="B6" s="275"/>
      <c r="C6" s="275"/>
      <c r="D6" s="66" t="s">
        <v>116</v>
      </c>
      <c r="E6" s="157" t="s">
        <v>115</v>
      </c>
    </row>
    <row r="7" spans="1:8" ht="66" customHeight="1">
      <c r="A7" s="204" t="s">
        <v>63</v>
      </c>
      <c r="B7" s="205" t="s">
        <v>83</v>
      </c>
      <c r="C7" s="206">
        <v>81326375</v>
      </c>
      <c r="D7" s="206">
        <v>81326375</v>
      </c>
      <c r="E7" s="207">
        <v>71472202</v>
      </c>
      <c r="H7" s="133"/>
    </row>
    <row r="8" spans="1:8" ht="55.5" customHeight="1">
      <c r="A8" s="49" t="s">
        <v>64</v>
      </c>
      <c r="B8" s="50" t="s">
        <v>85</v>
      </c>
      <c r="C8" s="155">
        <v>18767625</v>
      </c>
      <c r="D8" s="155">
        <v>18767625</v>
      </c>
      <c r="E8" s="156">
        <v>16493586</v>
      </c>
      <c r="H8" s="133"/>
    </row>
    <row r="9" spans="1:8" ht="60" customHeight="1">
      <c r="A9" s="49" t="s">
        <v>65</v>
      </c>
      <c r="B9" s="52" t="s">
        <v>98</v>
      </c>
      <c r="C9" s="155">
        <v>325023500</v>
      </c>
      <c r="D9" s="155">
        <v>325023500</v>
      </c>
      <c r="E9" s="156">
        <v>321991446</v>
      </c>
      <c r="H9" s="133"/>
    </row>
    <row r="10" spans="1:8" ht="60" customHeight="1">
      <c r="A10" s="49" t="s">
        <v>66</v>
      </c>
      <c r="B10" s="52" t="s">
        <v>101</v>
      </c>
      <c r="C10" s="155">
        <v>1600000000</v>
      </c>
      <c r="D10" s="155">
        <v>1600000000</v>
      </c>
      <c r="E10" s="208">
        <v>1127972706</v>
      </c>
      <c r="H10" s="133"/>
    </row>
    <row r="11" spans="1:5" ht="26.25" customHeight="1" thickBot="1">
      <c r="A11" s="209" t="s">
        <v>99</v>
      </c>
      <c r="B11" s="210" t="s">
        <v>62</v>
      </c>
      <c r="C11" s="211">
        <v>200000</v>
      </c>
      <c r="D11" s="211">
        <v>200000</v>
      </c>
      <c r="E11" s="212">
        <v>189932</v>
      </c>
    </row>
    <row r="12" spans="1:5" ht="26.25" customHeight="1" thickBot="1">
      <c r="A12" s="60"/>
      <c r="B12" s="61" t="s">
        <v>45</v>
      </c>
      <c r="C12" s="14">
        <f>SUM(C7:C11)</f>
        <v>2025317500</v>
      </c>
      <c r="D12" s="14">
        <f>SUM(D7:D11)</f>
        <v>2025317500</v>
      </c>
      <c r="E12" s="62">
        <f>SUM(E7:E11)</f>
        <v>1538119872</v>
      </c>
    </row>
    <row r="13" spans="1:5" ht="21" customHeight="1" thickBot="1">
      <c r="A13" s="57"/>
      <c r="B13" s="58"/>
      <c r="C13" s="59"/>
      <c r="D13" s="59"/>
      <c r="E13" s="59"/>
    </row>
    <row r="14" spans="1:5" ht="16.5">
      <c r="A14" s="269" t="s">
        <v>46</v>
      </c>
      <c r="B14" s="63" t="s">
        <v>7</v>
      </c>
      <c r="C14" s="148" t="s">
        <v>106</v>
      </c>
      <c r="D14" s="277" t="s">
        <v>80</v>
      </c>
      <c r="E14" s="64" t="s">
        <v>7</v>
      </c>
    </row>
    <row r="15" spans="1:5" ht="16.5">
      <c r="A15" s="270"/>
      <c r="B15" s="54" t="s">
        <v>19</v>
      </c>
      <c r="C15" s="54"/>
      <c r="D15" s="278"/>
      <c r="E15" s="53" t="s">
        <v>19</v>
      </c>
    </row>
    <row r="16" spans="1:5" ht="17.25" thickBot="1">
      <c r="A16" s="271"/>
      <c r="B16" s="55" t="s">
        <v>20</v>
      </c>
      <c r="C16" s="55"/>
      <c r="D16" s="279"/>
      <c r="E16" s="56" t="s">
        <v>20</v>
      </c>
    </row>
    <row r="17" spans="1:5" ht="16.5">
      <c r="A17" s="8"/>
      <c r="B17" s="8"/>
      <c r="C17" s="8"/>
      <c r="D17" s="8"/>
      <c r="E17" s="8"/>
    </row>
  </sheetData>
  <sheetProtection/>
  <mergeCells count="9">
    <mergeCell ref="A14:A16"/>
    <mergeCell ref="A1:E1"/>
    <mergeCell ref="D5:E5"/>
    <mergeCell ref="A5:A6"/>
    <mergeCell ref="B5:B6"/>
    <mergeCell ref="C5:C6"/>
    <mergeCell ref="B3:C3"/>
    <mergeCell ref="D14:D16"/>
    <mergeCell ref="A2:D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5.8515625" style="42" customWidth="1"/>
    <col min="2" max="2" width="21.7109375" style="42" customWidth="1"/>
    <col min="3" max="3" width="16.7109375" style="42" customWidth="1"/>
    <col min="4" max="4" width="11.421875" style="42" customWidth="1"/>
    <col min="5" max="5" width="12.421875" style="42" customWidth="1"/>
    <col min="6" max="6" width="38.140625" style="42" customWidth="1"/>
    <col min="7" max="7" width="12.57421875" style="42" customWidth="1"/>
    <col min="8" max="16384" width="9.140625" style="42" customWidth="1"/>
  </cols>
  <sheetData>
    <row r="1" spans="1:9" ht="20.25">
      <c r="A1" s="43" t="s">
        <v>47</v>
      </c>
      <c r="B1" s="3"/>
      <c r="C1" s="10"/>
      <c r="D1" s="10"/>
      <c r="E1" s="10"/>
      <c r="F1" s="10"/>
      <c r="G1" s="8"/>
      <c r="H1" s="8"/>
      <c r="I1" s="8"/>
    </row>
    <row r="2" spans="1:9" ht="21.75" customHeight="1" thickBot="1">
      <c r="A2" s="263" t="s">
        <v>82</v>
      </c>
      <c r="B2" s="263"/>
      <c r="C2" s="263"/>
      <c r="D2" s="263"/>
      <c r="E2" s="263"/>
      <c r="F2" s="263"/>
      <c r="G2" s="47" t="s">
        <v>92</v>
      </c>
      <c r="H2" s="41"/>
      <c r="I2" s="8"/>
    </row>
    <row r="3" spans="1:9" ht="21" customHeight="1" thickBot="1">
      <c r="A3" s="289" t="s">
        <v>48</v>
      </c>
      <c r="B3" s="289" t="s">
        <v>49</v>
      </c>
      <c r="C3" s="281" t="s">
        <v>102</v>
      </c>
      <c r="D3" s="291"/>
      <c r="E3" s="282"/>
      <c r="F3" s="281" t="s">
        <v>50</v>
      </c>
      <c r="G3" s="282"/>
      <c r="H3" s="8"/>
      <c r="I3" s="8"/>
    </row>
    <row r="4" spans="1:9" ht="37.5" customHeight="1" thickBot="1">
      <c r="A4" s="290"/>
      <c r="B4" s="290"/>
      <c r="C4" s="162" t="s">
        <v>81</v>
      </c>
      <c r="D4" s="111" t="s">
        <v>51</v>
      </c>
      <c r="E4" s="17" t="s">
        <v>52</v>
      </c>
      <c r="F4" s="112" t="s">
        <v>53</v>
      </c>
      <c r="G4" s="113" t="s">
        <v>54</v>
      </c>
      <c r="H4" s="8"/>
      <c r="I4" s="8"/>
    </row>
    <row r="5" spans="1:9" ht="41.25" customHeight="1">
      <c r="A5" s="109" t="s">
        <v>117</v>
      </c>
      <c r="B5" s="114" t="s">
        <v>62</v>
      </c>
      <c r="C5" s="71">
        <v>200000</v>
      </c>
      <c r="D5" s="71">
        <v>200000</v>
      </c>
      <c r="E5" s="71">
        <v>189932</v>
      </c>
      <c r="F5" s="158" t="s">
        <v>35</v>
      </c>
      <c r="G5" s="110"/>
      <c r="H5" s="8"/>
      <c r="I5" s="8"/>
    </row>
    <row r="6" spans="1:9" ht="40.5" customHeight="1">
      <c r="A6" s="95"/>
      <c r="B6" s="52"/>
      <c r="C6" s="26"/>
      <c r="D6" s="51"/>
      <c r="E6" s="26"/>
      <c r="F6" s="35"/>
      <c r="G6" s="27"/>
      <c r="H6" s="8"/>
      <c r="I6" s="8"/>
    </row>
    <row r="7" spans="1:9" ht="38.25" customHeight="1" thickBot="1">
      <c r="A7" s="95"/>
      <c r="B7" s="96"/>
      <c r="C7" s="26"/>
      <c r="D7" s="51"/>
      <c r="E7" s="26"/>
      <c r="F7" s="35"/>
      <c r="G7" s="27"/>
      <c r="H7" s="8"/>
      <c r="I7" s="8"/>
    </row>
    <row r="8" spans="1:9" ht="33" customHeight="1" thickBot="1">
      <c r="A8" s="13" t="s">
        <v>45</v>
      </c>
      <c r="B8" s="129"/>
      <c r="C8" s="14">
        <v>200000</v>
      </c>
      <c r="D8" s="130">
        <f>SUM(D5:D7)</f>
        <v>200000</v>
      </c>
      <c r="E8" s="130">
        <f>SUM(E5:E7)</f>
        <v>189932</v>
      </c>
      <c r="F8" s="111"/>
      <c r="G8" s="17"/>
      <c r="H8" s="8"/>
      <c r="I8" s="8"/>
    </row>
    <row r="9" spans="1:9" ht="33" customHeight="1">
      <c r="A9" s="159"/>
      <c r="B9" s="160"/>
      <c r="C9" s="59"/>
      <c r="D9" s="161"/>
      <c r="E9" s="161"/>
      <c r="F9" s="159"/>
      <c r="G9" s="159"/>
      <c r="H9" s="8"/>
      <c r="I9" s="8"/>
    </row>
    <row r="10" spans="1:9" ht="33" customHeight="1" thickBot="1">
      <c r="A10" s="41"/>
      <c r="B10" s="41"/>
      <c r="C10" s="3"/>
      <c r="D10" s="18" t="s">
        <v>55</v>
      </c>
      <c r="E10" s="18"/>
      <c r="F10" s="41"/>
      <c r="G10" s="10"/>
      <c r="H10" s="8"/>
      <c r="I10" s="8"/>
    </row>
    <row r="11" spans="1:9" ht="45.75" customHeight="1" thickBot="1">
      <c r="A11" s="67" t="s">
        <v>48</v>
      </c>
      <c r="B11" s="68" t="s">
        <v>56</v>
      </c>
      <c r="C11" s="68" t="s">
        <v>57</v>
      </c>
      <c r="D11" s="68" t="s">
        <v>49</v>
      </c>
      <c r="E11" s="68" t="s">
        <v>70</v>
      </c>
      <c r="F11" s="68" t="s">
        <v>58</v>
      </c>
      <c r="G11" s="69" t="s">
        <v>34</v>
      </c>
      <c r="H11" s="8"/>
      <c r="I11" s="8"/>
    </row>
    <row r="12" spans="1:9" ht="16.5" customHeight="1" thickBot="1">
      <c r="A12" s="213"/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5">
        <v>0</v>
      </c>
      <c r="H12" s="8"/>
      <c r="I12" s="8"/>
    </row>
    <row r="13" spans="1:9" ht="23.25" customHeight="1" thickBot="1">
      <c r="A13" s="13" t="s">
        <v>45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7">
        <v>0</v>
      </c>
      <c r="H13" s="8"/>
      <c r="I13" s="8"/>
    </row>
    <row r="14" spans="1:9" ht="26.25" customHeight="1">
      <c r="A14" s="283" t="s">
        <v>46</v>
      </c>
      <c r="B14" s="36" t="s">
        <v>7</v>
      </c>
      <c r="C14" s="148" t="s">
        <v>106</v>
      </c>
      <c r="D14" s="286" t="s">
        <v>59</v>
      </c>
      <c r="E14" s="36" t="s">
        <v>7</v>
      </c>
      <c r="F14" s="97"/>
      <c r="G14" s="15"/>
      <c r="H14" s="8"/>
      <c r="I14" s="8"/>
    </row>
    <row r="15" spans="1:9" ht="22.5" customHeight="1">
      <c r="A15" s="284"/>
      <c r="B15" s="37" t="s">
        <v>19</v>
      </c>
      <c r="C15" s="9"/>
      <c r="D15" s="287"/>
      <c r="E15" s="37" t="s">
        <v>19</v>
      </c>
      <c r="F15" s="98"/>
      <c r="G15" s="11"/>
      <c r="H15" s="8"/>
      <c r="I15" s="8"/>
    </row>
    <row r="16" spans="1:9" ht="17.25" thickBot="1">
      <c r="A16" s="285"/>
      <c r="B16" s="38" t="s">
        <v>20</v>
      </c>
      <c r="C16" s="12"/>
      <c r="D16" s="288"/>
      <c r="E16" s="38" t="s">
        <v>20</v>
      </c>
      <c r="F16" s="99"/>
      <c r="G16" s="16"/>
      <c r="H16" s="8"/>
      <c r="I16" s="8"/>
    </row>
    <row r="17" spans="8:9" ht="16.5">
      <c r="H17" s="8"/>
      <c r="I17" s="8"/>
    </row>
    <row r="18" spans="8:9" ht="16.5">
      <c r="H18" s="8"/>
      <c r="I18" s="8"/>
    </row>
    <row r="19" spans="8:9" ht="16.5">
      <c r="H19" s="8"/>
      <c r="I19" s="8"/>
    </row>
    <row r="20" spans="8:9" ht="16.5">
      <c r="H20" s="8"/>
      <c r="I20" s="8"/>
    </row>
    <row r="21" spans="8:9" ht="16.5">
      <c r="H21" s="8"/>
      <c r="I21" s="8"/>
    </row>
    <row r="22" spans="8:9" ht="16.5">
      <c r="H22" s="8"/>
      <c r="I22" s="8"/>
    </row>
    <row r="23" spans="8:9" ht="16.5">
      <c r="H23" s="8"/>
      <c r="I23" s="8"/>
    </row>
  </sheetData>
  <sheetProtection/>
  <mergeCells count="7">
    <mergeCell ref="A2:F2"/>
    <mergeCell ref="F3:G3"/>
    <mergeCell ref="A14:A16"/>
    <mergeCell ref="D14:D16"/>
    <mergeCell ref="A3:A4"/>
    <mergeCell ref="B3:B4"/>
    <mergeCell ref="C3:E3"/>
  </mergeCells>
  <printOptions/>
  <pageMargins left="0.45" right="0.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Lysien Ali</cp:lastModifiedBy>
  <cp:lastPrinted>2014-01-14T15:30:09Z</cp:lastPrinted>
  <dcterms:created xsi:type="dcterms:W3CDTF">1996-10-14T23:33:28Z</dcterms:created>
  <dcterms:modified xsi:type="dcterms:W3CDTF">2014-04-16T06:38:55Z</dcterms:modified>
  <cp:category/>
  <cp:version/>
  <cp:contentType/>
  <cp:contentStatus/>
</cp:coreProperties>
</file>