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41" windowWidth="15480" windowHeight="6360" tabRatio="715" activeTab="0"/>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3'!$A$1:$S$30</definedName>
    <definedName name="_xlnm.Print_Area" localSheetId="3">'Aneksi nr. 4'!$A$1:$J$28</definedName>
    <definedName name="_xlnm.Print_Area" localSheetId="4">'Aneksi nr. 5'!$A$1:$L$29</definedName>
    <definedName name="_xlnm.Print_Area" localSheetId="1">'Aneksi nr.2'!$A$1:$I$35</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<sst xmlns="http://schemas.openxmlformats.org/spreadsheetml/2006/main" count="266" uniqueCount="156">
  <si>
    <t>Kodi</t>
  </si>
  <si>
    <t>Programi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</si>
  <si>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</si>
  <si>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</si>
  <si>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</si>
  <si>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</si>
  <si>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</si>
  <si>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</si>
  <si>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</si>
  <si>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</si>
  <si>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</si>
  <si>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</si>
  <si>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</si>
  <si>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</si>
  <si>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</si>
  <si>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</si>
  <si>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</si>
  <si>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</si>
  <si>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</si>
  <si>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</si>
  <si>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</si>
  <si>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</si>
  <si>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</si>
  <si>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</si>
  <si>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</si>
  <si>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</si>
  <si>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</si>
  <si>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</si>
  <si>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</si>
  <si>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</si>
  <si>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</si>
  <si>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</si>
  <si>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</si>
  <si>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</si>
  <si>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</si>
  <si>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</si>
  <si>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</si>
  <si>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</si>
  <si>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</si>
  <si>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</si>
  <si>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</si>
  <si>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</si>
  <si>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</si>
  <si>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</si>
  <si>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</si>
  <si>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</si>
  <si>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</si>
  <si>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</si>
  <si>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</si>
  <si>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</si>
  <si>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</si>
  <si>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</si>
  <si>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</si>
  <si>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</si>
  <si>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</si>
  <si>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</si>
  <si>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</si>
  <si>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</si>
  <si>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</si>
  <si>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</si>
  <si>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 xml:space="preserve">Objektivi 1.2 </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</si>
  <si>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</si>
  <si>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</si>
  <si>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</si>
  <si>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</si>
  <si>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</si>
  <si>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</si>
  <si>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</si>
  <si>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</si>
  <si>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</si>
  <si>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</si>
  <si>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</si>
  <si>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</si>
  <si>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</si>
  <si>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</si>
  <si>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</si>
  <si>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</si>
  <si>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</si>
  <si>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</si>
  <si>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</si>
  <si>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</si>
  <si>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</si>
  <si>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</si>
  <si>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</si>
  <si>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</si>
  <si>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</si>
  <si>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</si>
  <si>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</si>
  <si>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</si>
  <si>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</si>
  <si>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</si>
  <si>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</si>
  <si>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</si>
  <si>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</si>
  <si>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</si>
  <si>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</si>
  <si>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</si>
  <si>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</si>
  <si>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</si>
  <si>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</si>
  <si>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</si>
  <si>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</si>
  <si>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Birësime të realizuara brenda dhe jashtë vendit</t>
  </si>
  <si>
    <t>birësime</t>
  </si>
  <si>
    <t>copë</t>
  </si>
  <si>
    <t>ANEKSI nr.1 "Raporti i Shpenzimeve sipas Programeve"</t>
  </si>
  <si>
    <t>Programet</t>
  </si>
  <si>
    <t>Shpenzimet e Ministrisë/Institucionit</t>
  </si>
  <si>
    <t>Titulli</t>
  </si>
  <si>
    <t>.........</t>
  </si>
  <si>
    <t>...........</t>
  </si>
  <si>
    <t>Totali i Shpenzimeve te Ministrise</t>
  </si>
  <si>
    <t xml:space="preserve">Shpenzime nga te Ardhurat Jashte limitit </t>
  </si>
  <si>
    <t xml:space="preserve">Totali </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</si>
  <si>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</si>
  <si>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</si>
  <si>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</si>
  <si>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</si>
  <si>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i
vitit paraardhes
Viti 2017</t>
  </si>
  <si>
    <t>Viti 2018</t>
  </si>
  <si>
    <t>Plan Fillestar Viti 2018</t>
  </si>
  <si>
    <t>Plan i Rishikuar Viti 2018</t>
  </si>
  <si>
    <t>i vitit paraardhes
Viti 2017</t>
  </si>
  <si>
    <t>Plan                   Viti 2018</t>
  </si>
  <si>
    <t>Ermira Naçi</t>
  </si>
  <si>
    <t>Pajisje zyre të blera</t>
  </si>
  <si>
    <t>Blerje pajisje zyre</t>
  </si>
  <si>
    <t xml:space="preserve">Pajisje zyre të blera </t>
  </si>
  <si>
    <t>M140033</t>
  </si>
  <si>
    <t>Buxheti 2017</t>
  </si>
  <si>
    <t>Plani i buxhetit viti 2018</t>
  </si>
  <si>
    <t>Blerje Pajisje zyre</t>
  </si>
  <si>
    <r>
      <rPr>
        <b/>
        <i/>
        <sz val="12"/>
        <rFont val="Arial"/>
        <family val="2"/>
      </rPr>
      <t>Objektivi 1.1</t>
    </r>
    <r>
      <rPr>
        <b/>
        <sz val="12"/>
        <rFont val="Arial"/>
        <family val="2"/>
      </rPr>
      <t xml:space="preserve"> </t>
    </r>
    <r>
      <rPr>
        <sz val="12"/>
        <rFont val="Arial"/>
        <family val="2"/>
      </rPr>
      <t>për periudhën raportuese është realizuar plotësisht.</t>
    </r>
  </si>
  <si>
    <r>
      <rPr>
        <b/>
        <i/>
        <sz val="12"/>
        <rFont val="Arial"/>
        <family val="2"/>
      </rPr>
      <t>Produkti A</t>
    </r>
    <r>
      <rPr>
        <b/>
        <sz val="12"/>
        <rFont val="Arial"/>
        <family val="2"/>
      </rPr>
      <t xml:space="preserve"> </t>
    </r>
    <r>
      <rPr>
        <sz val="12"/>
        <rFont val="Arial"/>
        <family val="2"/>
      </rPr>
      <t>është realizuar plotësisht</t>
    </r>
  </si>
  <si>
    <r>
      <t xml:space="preserve">Objektivi 1.2 </t>
    </r>
    <r>
      <rPr>
        <sz val="12"/>
        <rFont val="Arial"/>
        <family val="2"/>
      </rPr>
      <t>për periudhën raportuese është realizuar plotësisht.</t>
    </r>
  </si>
  <si>
    <r>
      <rPr>
        <b/>
        <i/>
        <sz val="12"/>
        <rFont val="Arial"/>
        <family val="2"/>
      </rPr>
      <t>Produkti A</t>
    </r>
    <r>
      <rPr>
        <sz val="12"/>
        <rFont val="Arial"/>
        <family val="2"/>
      </rPr>
      <t xml:space="preserve"> është realizuar plotësisht. </t>
    </r>
  </si>
  <si>
    <t>Sigurimi dhe monitorimi i fëmijëve të mitur, të shpallur të braktisur me vendim gjykate, të birësuar nga familje shqiptare që jetojnë brenda ose jashtë vendit si dhe nga familje të huaja, duke garantuar dhe respektuar të drejtat e tyre themelore.</t>
  </si>
  <si>
    <t>06.02.2019</t>
  </si>
  <si>
    <r>
      <t xml:space="preserve">Sasia (sipas </t>
    </r>
    <r>
      <rPr>
        <b/>
        <sz val="12"/>
        <color indexed="60"/>
        <rFont val="Arial"/>
        <family val="2"/>
      </rPr>
      <t>planit</t>
    </r>
    <r>
      <rPr>
        <b/>
        <sz val="12"/>
        <rFont val="Arial"/>
        <family val="2"/>
      </rPr>
      <t xml:space="preserve"> 12/mujor te vitit korent)</t>
    </r>
  </si>
  <si>
    <r>
      <t xml:space="preserve">Shpenzimet 
(sipas </t>
    </r>
    <r>
      <rPr>
        <b/>
        <sz val="12"/>
        <color indexed="60"/>
        <rFont val="Arial"/>
        <family val="2"/>
      </rPr>
      <t xml:space="preserve">planit 12/mujor </t>
    </r>
    <r>
      <rPr>
        <b/>
        <sz val="12"/>
        <rFont val="Arial"/>
        <family val="2"/>
      </rPr>
      <t>te vitit korent)</t>
    </r>
  </si>
  <si>
    <r>
      <t xml:space="preserve">Kosto per Njesi 
(sipas </t>
    </r>
    <r>
      <rPr>
        <b/>
        <sz val="12"/>
        <color indexed="60"/>
        <rFont val="Arial"/>
        <family val="2"/>
      </rPr>
      <t>planit 12/mujor</t>
    </r>
    <r>
      <rPr>
        <b/>
        <sz val="12"/>
        <rFont val="Arial"/>
        <family val="2"/>
      </rPr>
      <t xml:space="preserve"> te vitit korent)</t>
    </r>
  </si>
  <si>
    <r>
      <t xml:space="preserve">Sasia (sipas </t>
    </r>
    <r>
      <rPr>
        <b/>
        <sz val="12"/>
        <color indexed="60"/>
        <rFont val="Arial"/>
        <family val="2"/>
      </rPr>
      <t>planit</t>
    </r>
    <r>
      <rPr>
        <b/>
        <sz val="12"/>
        <rFont val="Arial"/>
        <family val="2"/>
      </rPr>
      <t xml:space="preserve"> </t>
    </r>
    <r>
      <rPr>
        <b/>
        <sz val="12"/>
        <color indexed="60"/>
        <rFont val="Arial"/>
        <family val="2"/>
      </rPr>
      <t xml:space="preserve">te rishikuar 12/mujor </t>
    </r>
    <r>
      <rPr>
        <b/>
        <sz val="12"/>
        <rFont val="Arial"/>
        <family val="2"/>
      </rPr>
      <t xml:space="preserve"> te vitit korent)</t>
    </r>
  </si>
  <si>
    <r>
      <t xml:space="preserve">Shpenzimet 
(sipas </t>
    </r>
    <r>
      <rPr>
        <b/>
        <sz val="12"/>
        <color indexed="60"/>
        <rFont val="Arial"/>
        <family val="2"/>
      </rPr>
      <t xml:space="preserve">planit te rishikuar 12/mujor </t>
    </r>
    <r>
      <rPr>
        <b/>
        <sz val="12"/>
        <rFont val="Arial"/>
        <family val="2"/>
      </rPr>
      <t>te vitit korent)</t>
    </r>
  </si>
  <si>
    <r>
      <t xml:space="preserve">Kosto per Njesi 
(sipas </t>
    </r>
    <r>
      <rPr>
        <b/>
        <sz val="12"/>
        <color indexed="60"/>
        <rFont val="Arial"/>
        <family val="2"/>
      </rPr>
      <t>planit te rishikuar 12/mujor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</si>
  <si>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12/mujorit te vitit korent)</t>
    </r>
  </si>
  <si>
    <r>
      <t xml:space="preserve">Shpenzimet </t>
    </r>
    <r>
      <rPr>
        <b/>
        <sz val="12"/>
        <color indexed="60"/>
        <rFont val="Arial"/>
        <family val="2"/>
      </rPr>
      <t>Faktike</t>
    </r>
    <r>
      <rPr>
        <b/>
        <sz val="12"/>
        <rFont val="Arial"/>
        <family val="2"/>
      </rPr>
      <t xml:space="preserve"> (ne fund te 12/mujorit tevitit korent)</t>
    </r>
  </si>
  <si>
    <r>
      <t xml:space="preserve">Kosto per Njesi </t>
    </r>
    <r>
      <rPr>
        <b/>
        <sz val="12"/>
        <color indexed="60"/>
        <rFont val="Arial"/>
        <family val="2"/>
      </rPr>
      <t>Faktike</t>
    </r>
    <r>
      <rPr>
        <b/>
        <sz val="12"/>
        <rFont val="Arial"/>
        <family val="2"/>
      </rPr>
      <t xml:space="preserve"> (ne fund te 12/mujorit te vitit korent)</t>
    </r>
  </si>
  <si>
    <t>Produkti është realizuar në masën 100%.</t>
  </si>
  <si>
    <t>Periudha e Raportimit: Janar-Dhjetor 2018</t>
  </si>
  <si>
    <r>
      <rPr>
        <b/>
        <i/>
        <sz val="12"/>
        <rFont val="Arial"/>
        <family val="2"/>
      </rPr>
      <t>Qëllimi 1</t>
    </r>
    <r>
      <rPr>
        <b/>
        <sz val="12"/>
        <rFont val="Arial"/>
        <family val="2"/>
      </rPr>
      <t xml:space="preserve"> </t>
    </r>
    <r>
      <rPr>
        <sz val="12"/>
        <rFont val="Arial"/>
        <family val="2"/>
      </rPr>
      <t>është realizuar plotësisht. Gjatë  vitit 2018, KSHB ka bashkërenduar punën me institucionet dhe agjencitë që operojnë në fushën e birësimit për realizimin e proceseve birësuese dhe të gjitha etapave të tyre me standart të lartë, në përputhje me ligjin dhe duke mbajtur parasysh dhe garantuar gjithmonë interesin më të lartë të fëmijës.</t>
    </r>
  </si>
  <si>
    <t>Përfundimi me sukses i dhënies për birësim çifteve shqiptare dhe atyre të huaja të 38 fëmijëve gjatë vitit.</t>
  </si>
  <si>
    <t>Niveli i planifikuar ne 12/mujorin e vitit korent</t>
  </si>
  <si>
    <t>Niveli i rishikuar ne 12/mujorin e vitit korent</t>
  </si>
  <si>
    <t>Niveli faktik ne fund te 12/mujorit te vitit korent</t>
  </si>
  <si>
    <t>REALIZIMI për periudhën e raportimit (12-mujore)</t>
  </si>
  <si>
    <t>Projekti është realizuar plotësisht.</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</si>
</sst>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08">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sz val="13"/>
      <name val="Arial"/>
      <family val="2"/>
    </font>
    <font>
      <i/>
      <sz val="13"/>
      <name val="Arial"/>
      <family val="2"/>
    </font>
    <font>
      <b/>
      <sz val="13"/>
      <name val="Arial"/>
      <family val="2"/>
    </font>
    <font>
      <b/>
      <sz val="14"/>
      <name val="Arial"/>
      <family val="2"/>
    </font>
    <font>
      <b/>
      <sz val="11"/>
      <name val="Arial"/>
      <family val="2"/>
    </font>
    <font>
      <b/>
      <sz val="11"/>
      <color indexed="60"/>
      <name val="Arial"/>
      <family val="2"/>
    </font>
    <font>
      <b/>
      <i/>
      <sz val="12"/>
      <name val="Arial"/>
      <family val="2"/>
    </font>
    <font>
      <b/>
      <sz val="8"/>
      <color indexed="60"/>
      <name val="Arial"/>
      <family val="2"/>
    </font>
    <font>
      <u val="single"/>
      <sz val="12"/>
      <color indexed="60"/>
      <name val="Arial"/>
      <family val="2"/>
    </font>
    <font>
      <b/>
      <sz val="10"/>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3"/>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9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medium"/>
      <top style="medium"/>
      <bottom style="medium"/>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style="medium"/>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79" fontId="29" fillId="0" borderId="0" applyFont="0" applyFill="0" applyBorder="0" applyAlignment="0" applyProtection="0"/>
    <xf numFmtId="172"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176" fontId="29" fillId="0" borderId="0" applyFont="0" applyFill="0" applyBorder="0" applyAlignment="0" applyProtection="0"/>
    <xf numFmtId="178"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06">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3"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4" fillId="0" borderId="18" xfId="0" applyNumberFormat="1" applyFont="1" applyFill="1" applyBorder="1" applyAlignment="1">
      <alignment horizontal="center" vertical="center"/>
    </xf>
    <xf numFmtId="0" fontId="85"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5"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9" xfId="0" applyFont="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5" fillId="0" borderId="0" xfId="0" applyFont="1" applyAlignment="1">
      <alignment horizontal="center"/>
    </xf>
    <xf numFmtId="0" fontId="86" fillId="0" borderId="0" xfId="0" applyFont="1" applyAlignment="1">
      <alignment horizontal="center"/>
    </xf>
    <xf numFmtId="0" fontId="4" fillId="0" borderId="23" xfId="0" applyFont="1" applyFill="1" applyBorder="1" applyAlignment="1">
      <alignment horizontal="center"/>
    </xf>
    <xf numFmtId="49" fontId="84"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87" fillId="26" borderId="19" xfId="0" applyFont="1" applyFill="1" applyBorder="1" applyAlignment="1">
      <alignment horizontal="center"/>
    </xf>
    <xf numFmtId="0" fontId="84" fillId="28" borderId="15" xfId="0" applyFont="1" applyFill="1" applyBorder="1" applyAlignment="1">
      <alignment horizontal="center"/>
    </xf>
    <xf numFmtId="185" fontId="84" fillId="28" borderId="9" xfId="0" applyNumberFormat="1" applyFont="1" applyFill="1" applyBorder="1" applyAlignment="1">
      <alignment horizontal="center"/>
    </xf>
    <xf numFmtId="185" fontId="84" fillId="28" borderId="22" xfId="0" applyNumberFormat="1" applyFont="1" applyFill="1" applyBorder="1" applyAlignment="1">
      <alignment horizontal="center"/>
    </xf>
    <xf numFmtId="0" fontId="88" fillId="0" borderId="0" xfId="0" applyFont="1" applyAlignment="1">
      <alignment/>
    </xf>
    <xf numFmtId="0" fontId="89" fillId="0" borderId="0" xfId="0" applyFont="1" applyAlignment="1">
      <alignment/>
    </xf>
    <xf numFmtId="185" fontId="84" fillId="29" borderId="25" xfId="0" applyNumberFormat="1" applyFont="1" applyFill="1" applyBorder="1" applyAlignment="1">
      <alignment horizontal="center"/>
    </xf>
    <xf numFmtId="0" fontId="87" fillId="26" borderId="15" xfId="0" applyFont="1" applyFill="1" applyBorder="1" applyAlignment="1">
      <alignment horizontal="center"/>
    </xf>
    <xf numFmtId="185" fontId="87" fillId="26" borderId="9" xfId="0" applyNumberFormat="1" applyFont="1" applyFill="1" applyBorder="1" applyAlignment="1">
      <alignment horizontal="center"/>
    </xf>
    <xf numFmtId="185" fontId="84" fillId="26" borderId="22" xfId="0" applyNumberFormat="1" applyFont="1" applyFill="1" applyBorder="1" applyAlignment="1">
      <alignment horizontal="center"/>
    </xf>
    <xf numFmtId="0" fontId="90"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1" fillId="0" borderId="0" xfId="0" applyFont="1" applyBorder="1" applyAlignment="1">
      <alignment/>
    </xf>
    <xf numFmtId="0" fontId="92" fillId="0" borderId="0" xfId="0" applyFont="1" applyBorder="1" applyAlignment="1">
      <alignment/>
    </xf>
    <xf numFmtId="0" fontId="85"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5"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3" fillId="0" borderId="9" xfId="0" applyFont="1" applyBorder="1" applyAlignment="1">
      <alignment horizontal="center" vertical="center" wrapText="1"/>
    </xf>
    <xf numFmtId="0" fontId="0" fillId="0" borderId="0" xfId="0" applyAlignment="1">
      <alignment vertical="center" wrapText="1"/>
    </xf>
    <xf numFmtId="0" fontId="94" fillId="0" borderId="9" xfId="0" applyFont="1" applyBorder="1" applyAlignment="1">
      <alignment horizontal="center" vertical="center" wrapText="1"/>
    </xf>
    <xf numFmtId="0" fontId="0" fillId="0" borderId="0" xfId="0" applyFont="1" applyAlignment="1">
      <alignment vertical="center" wrapText="1"/>
    </xf>
    <xf numFmtId="0" fontId="90" fillId="0" borderId="0" xfId="0" applyFont="1" applyAlignment="1">
      <alignment horizontal="left"/>
    </xf>
    <xf numFmtId="0" fontId="90" fillId="0" borderId="0" xfId="0" applyFont="1" applyAlignment="1">
      <alignment/>
    </xf>
    <xf numFmtId="0" fontId="95" fillId="0" borderId="19" xfId="0" applyFont="1" applyBorder="1" applyAlignment="1">
      <alignment horizontal="center" vertical="center" wrapText="1"/>
    </xf>
    <xf numFmtId="0" fontId="96" fillId="0" borderId="0" xfId="0" applyFont="1" applyAlignment="1">
      <alignment horizontal="left"/>
    </xf>
    <xf numFmtId="0" fontId="86" fillId="0" borderId="0" xfId="0" applyFont="1" applyAlignment="1">
      <alignment/>
    </xf>
    <xf numFmtId="0" fontId="96"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6" fillId="0" borderId="0" xfId="104" applyFont="1" applyFill="1" applyAlignment="1">
      <alignment vertical="center"/>
      <protection/>
    </xf>
    <xf numFmtId="0" fontId="89" fillId="0" borderId="0" xfId="104" applyFont="1" applyFill="1" applyAlignment="1">
      <alignment vertical="center"/>
      <protection/>
    </xf>
    <xf numFmtId="0" fontId="89" fillId="0" borderId="0" xfId="104" applyFont="1" applyFill="1" applyBorder="1" applyAlignment="1">
      <alignment vertical="center"/>
      <protection/>
    </xf>
    <xf numFmtId="0" fontId="85" fillId="0" borderId="0" xfId="104" applyFont="1" applyFill="1" applyAlignment="1">
      <alignment vertical="center"/>
      <protection/>
    </xf>
    <xf numFmtId="0" fontId="85" fillId="0" borderId="0" xfId="104" applyFont="1" applyFill="1" applyAlignment="1">
      <alignment horizontal="left" vertical="center"/>
      <protection/>
    </xf>
    <xf numFmtId="0" fontId="85"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3" fillId="0" borderId="9" xfId="0" applyFont="1" applyFill="1" applyBorder="1" applyAlignment="1">
      <alignment horizontal="center" vertical="center" wrapText="1"/>
    </xf>
    <xf numFmtId="0" fontId="90" fillId="0" borderId="0" xfId="0" applyFont="1" applyAlignment="1">
      <alignment/>
    </xf>
    <xf numFmtId="0" fontId="97" fillId="0" borderId="17" xfId="0" applyFont="1" applyBorder="1" applyAlignment="1">
      <alignment horizontal="center" vertical="center" wrapText="1"/>
    </xf>
    <xf numFmtId="0" fontId="95" fillId="0" borderId="19" xfId="0" applyFont="1" applyFill="1" applyBorder="1" applyAlignment="1">
      <alignment horizontal="center" vertical="center" wrapText="1"/>
    </xf>
    <xf numFmtId="0" fontId="93" fillId="0" borderId="13" xfId="0" applyFont="1" applyFill="1" applyBorder="1" applyAlignment="1">
      <alignment horizontal="center" vertical="center" wrapText="1"/>
    </xf>
    <xf numFmtId="0" fontId="93" fillId="0" borderId="34" xfId="0" applyFont="1" applyFill="1" applyBorder="1" applyAlignment="1">
      <alignment horizontal="center" vertical="center" wrapText="1"/>
    </xf>
    <xf numFmtId="0" fontId="94" fillId="0" borderId="15" xfId="0" applyFont="1" applyBorder="1" applyAlignment="1">
      <alignment horizontal="center" vertical="center" wrapText="1"/>
    </xf>
    <xf numFmtId="0" fontId="94" fillId="0" borderId="35" xfId="0" applyFont="1" applyFill="1" applyBorder="1" applyAlignment="1">
      <alignment horizontal="center" vertical="center" wrapText="1"/>
    </xf>
    <xf numFmtId="0" fontId="94"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8" fillId="27" borderId="36" xfId="0" applyFont="1" applyFill="1" applyBorder="1" applyAlignment="1">
      <alignment horizontal="center" vertical="center" wrapText="1"/>
    </xf>
    <xf numFmtId="0" fontId="98" fillId="0" borderId="37" xfId="0" applyFont="1" applyFill="1" applyBorder="1" applyAlignment="1">
      <alignment horizontal="center" vertical="center" wrapText="1"/>
    </xf>
    <xf numFmtId="9" fontId="86" fillId="27" borderId="38" xfId="0" applyNumberFormat="1" applyFont="1" applyFill="1" applyBorder="1" applyAlignment="1">
      <alignment horizontal="center" vertical="center" wrapText="1"/>
    </xf>
    <xf numFmtId="185" fontId="84" fillId="29" borderId="28" xfId="0" applyNumberFormat="1" applyFont="1" applyFill="1" applyBorder="1" applyAlignment="1">
      <alignment horizontal="center"/>
    </xf>
    <xf numFmtId="0" fontId="99"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98" fillId="0" borderId="40" xfId="0" applyFont="1" applyBorder="1" applyAlignment="1">
      <alignment horizontal="center"/>
    </xf>
    <xf numFmtId="0" fontId="98" fillId="0" borderId="41" xfId="0" applyFont="1" applyBorder="1" applyAlignment="1">
      <alignment horizontal="center"/>
    </xf>
    <xf numFmtId="0" fontId="98" fillId="0" borderId="0" xfId="0" applyFont="1" applyAlignment="1">
      <alignment horizontal="center" vertical="center" wrapText="1"/>
    </xf>
    <xf numFmtId="185" fontId="0" fillId="0" borderId="0" xfId="0" applyNumberFormat="1" applyAlignment="1">
      <alignment/>
    </xf>
    <xf numFmtId="185" fontId="89"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6" fillId="0" borderId="0" xfId="0" applyFont="1" applyBorder="1" applyAlignment="1">
      <alignment horizontal="left"/>
    </xf>
    <xf numFmtId="0" fontId="100" fillId="27" borderId="9" xfId="0" applyFont="1" applyFill="1" applyBorder="1" applyAlignment="1">
      <alignment horizontal="center" vertical="center" wrapText="1"/>
    </xf>
    <xf numFmtId="0" fontId="101" fillId="0" borderId="42" xfId="0" applyFont="1" applyBorder="1" applyAlignment="1">
      <alignment horizontal="center" vertical="center" wrapText="1"/>
    </xf>
    <xf numFmtId="49" fontId="76" fillId="27" borderId="43" xfId="0" applyNumberFormat="1" applyFont="1" applyFill="1" applyBorder="1" applyAlignment="1">
      <alignment horizontal="center" vertical="center" wrapText="1"/>
    </xf>
    <xf numFmtId="0" fontId="101" fillId="0" borderId="43" xfId="0" applyFont="1" applyBorder="1" applyAlignment="1">
      <alignment horizontal="center" vertical="center" wrapText="1"/>
    </xf>
    <xf numFmtId="0" fontId="102" fillId="0" borderId="44" xfId="0" applyFont="1" applyBorder="1" applyAlignment="1">
      <alignment horizontal="center" vertical="center" wrapText="1"/>
    </xf>
    <xf numFmtId="0" fontId="103" fillId="0" borderId="19" xfId="0" applyFont="1" applyBorder="1" applyAlignment="1">
      <alignment horizontal="center" vertical="center" wrapText="1"/>
    </xf>
    <xf numFmtId="0" fontId="100" fillId="0" borderId="9" xfId="0" applyFont="1" applyFill="1" applyBorder="1" applyAlignment="1">
      <alignment vertical="center" wrapText="1"/>
    </xf>
    <xf numFmtId="0" fontId="100" fillId="0" borderId="15" xfId="0" applyFont="1" applyFill="1" applyBorder="1" applyAlignment="1">
      <alignment horizontal="center" vertical="center" wrapText="1"/>
    </xf>
    <xf numFmtId="0" fontId="100" fillId="0" borderId="19" xfId="0" applyFont="1" applyFill="1" applyBorder="1" applyAlignment="1">
      <alignment horizontal="center" vertical="center" wrapText="1"/>
    </xf>
    <xf numFmtId="9" fontId="57" fillId="0" borderId="35" xfId="109"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100" fillId="27" borderId="15" xfId="0" applyFont="1" applyFill="1" applyBorder="1" applyAlignment="1">
      <alignment horizontal="center" vertical="center" wrapText="1"/>
    </xf>
    <xf numFmtId="0" fontId="100" fillId="27" borderId="9" xfId="0" applyFont="1" applyFill="1" applyBorder="1" applyAlignment="1">
      <alignment horizontal="center" vertical="center" wrapText="1"/>
    </xf>
    <xf numFmtId="0" fontId="100" fillId="27" borderId="15" xfId="0" applyFont="1" applyFill="1" applyBorder="1" applyAlignment="1">
      <alignment horizontal="center" vertical="center" wrapText="1"/>
    </xf>
    <xf numFmtId="0" fontId="100" fillId="27" borderId="22" xfId="0" applyFont="1" applyFill="1" applyBorder="1" applyAlignment="1">
      <alignment horizontal="center" vertical="center" wrapText="1"/>
    </xf>
    <xf numFmtId="9" fontId="57" fillId="26" borderId="35" xfId="109" applyFont="1" applyFill="1" applyBorder="1" applyAlignment="1">
      <alignment horizontal="center" vertical="center" wrapText="1"/>
    </xf>
    <xf numFmtId="0" fontId="100" fillId="0" borderId="9" xfId="0" applyFont="1" applyBorder="1" applyAlignment="1">
      <alignment horizontal="center" vertical="center" wrapText="1"/>
    </xf>
    <xf numFmtId="0" fontId="100" fillId="27" borderId="19" xfId="0" applyFont="1" applyFill="1" applyBorder="1" applyAlignment="1">
      <alignment horizontal="center" vertical="center" wrapText="1"/>
    </xf>
    <xf numFmtId="0" fontId="100" fillId="27" borderId="19" xfId="0" applyFont="1" applyFill="1" applyBorder="1" applyAlignment="1">
      <alignment horizontal="center" vertical="center" wrapText="1"/>
    </xf>
    <xf numFmtId="0" fontId="100"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8" fillId="0" borderId="45" xfId="0" applyFont="1" applyBorder="1" applyAlignment="1">
      <alignment horizontal="center" vertical="center" wrapText="1"/>
    </xf>
    <xf numFmtId="0" fontId="57" fillId="27" borderId="9"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7" fillId="27" borderId="22" xfId="0" applyFont="1" applyFill="1" applyBorder="1" applyAlignment="1">
      <alignment horizontal="center" vertical="center" wrapText="1"/>
    </xf>
    <xf numFmtId="0" fontId="57" fillId="0" borderId="9" xfId="0" applyFont="1" applyFill="1" applyBorder="1" applyAlignment="1">
      <alignment horizontal="center"/>
    </xf>
    <xf numFmtId="0" fontId="57" fillId="27" borderId="9" xfId="0" applyFont="1" applyFill="1" applyBorder="1" applyAlignment="1">
      <alignment horizontal="center"/>
    </xf>
    <xf numFmtId="0" fontId="104" fillId="0" borderId="0" xfId="0" applyFont="1" applyBorder="1" applyAlignment="1">
      <alignment/>
    </xf>
    <xf numFmtId="0" fontId="50" fillId="27" borderId="15" xfId="0" applyFont="1" applyFill="1" applyBorder="1" applyAlignment="1">
      <alignment horizontal="center" vertical="center"/>
    </xf>
    <xf numFmtId="0" fontId="61" fillId="0" borderId="9" xfId="0" applyFont="1" applyFill="1" applyBorder="1" applyAlignment="1">
      <alignment horizontal="center" vertical="center"/>
    </xf>
    <xf numFmtId="49" fontId="61"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9" fillId="0" borderId="9" xfId="0" applyFont="1" applyFill="1" applyBorder="1" applyAlignment="1">
      <alignment horizontal="center"/>
    </xf>
    <xf numFmtId="0" fontId="104" fillId="0" borderId="0" xfId="104" applyFont="1" applyFill="1" applyAlignment="1">
      <alignment vertical="center"/>
      <protection/>
    </xf>
    <xf numFmtId="0" fontId="60" fillId="0" borderId="0" xfId="104" applyFont="1" applyFill="1" applyAlignment="1">
      <alignment vertical="center"/>
      <protection/>
    </xf>
    <xf numFmtId="0" fontId="105"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9" xfId="104" applyFont="1" applyFill="1" applyBorder="1" applyAlignment="1">
      <alignment vertical="center" wrapText="1"/>
      <protection/>
    </xf>
    <xf numFmtId="0" fontId="9" fillId="27" borderId="30" xfId="104" applyFont="1" applyFill="1" applyBorder="1" applyAlignment="1">
      <alignment vertical="center" wrapText="1"/>
      <protection/>
    </xf>
    <xf numFmtId="0" fontId="9" fillId="27" borderId="31" xfId="104" applyFont="1" applyFill="1" applyBorder="1" applyAlignment="1">
      <alignment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9" fillId="27" borderId="28" xfId="104" applyFont="1" applyFill="1" applyBorder="1" applyAlignment="1">
      <alignment vertical="center" wrapText="1"/>
      <protection/>
    </xf>
    <xf numFmtId="0" fontId="98" fillId="0" borderId="0" xfId="104" applyFont="1" applyFill="1" applyAlignment="1">
      <alignment vertical="center"/>
      <protection/>
    </xf>
    <xf numFmtId="197" fontId="0" fillId="0" borderId="0" xfId="0" applyNumberFormat="1" applyAlignment="1">
      <alignment/>
    </xf>
    <xf numFmtId="185" fontId="4" fillId="0" borderId="0" xfId="0" applyNumberFormat="1" applyFont="1" applyAlignment="1">
      <alignment/>
    </xf>
    <xf numFmtId="0" fontId="90"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center"/>
    </xf>
    <xf numFmtId="0" fontId="86" fillId="0" borderId="0" xfId="0" applyFont="1" applyAlignment="1">
      <alignment horizontal="center"/>
    </xf>
    <xf numFmtId="0" fontId="4" fillId="0" borderId="64"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horizontal="center"/>
    </xf>
    <xf numFmtId="0" fontId="4" fillId="0" borderId="65" xfId="0" applyFont="1" applyFill="1" applyBorder="1" applyAlignment="1">
      <alignment horizontal="center"/>
    </xf>
    <xf numFmtId="0" fontId="3" fillId="0" borderId="19" xfId="0" applyFont="1" applyFill="1" applyBorder="1" applyAlignment="1">
      <alignment/>
    </xf>
    <xf numFmtId="0" fontId="3" fillId="0" borderId="26"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center"/>
    </xf>
    <xf numFmtId="0" fontId="4" fillId="0" borderId="66" xfId="0" applyFont="1" applyFill="1" applyBorder="1" applyAlignment="1">
      <alignment horizontal="center"/>
    </xf>
    <xf numFmtId="49" fontId="84" fillId="0" borderId="24"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49" fontId="3" fillId="27" borderId="67" xfId="0" applyNumberFormat="1" applyFont="1" applyFill="1" applyBorder="1" applyAlignment="1">
      <alignment horizontal="center"/>
    </xf>
    <xf numFmtId="0" fontId="3" fillId="27" borderId="15" xfId="0" applyFont="1" applyFill="1" applyBorder="1" applyAlignment="1">
      <alignment horizontal="center"/>
    </xf>
    <xf numFmtId="185" fontId="4" fillId="27" borderId="18" xfId="0" applyNumberFormat="1" applyFont="1" applyFill="1" applyBorder="1" applyAlignment="1">
      <alignment horizontal="center"/>
    </xf>
    <xf numFmtId="185" fontId="4" fillId="26" borderId="24" xfId="0" applyNumberFormat="1" applyFont="1" applyFill="1" applyBorder="1" applyAlignment="1">
      <alignment horizontal="center"/>
    </xf>
    <xf numFmtId="185" fontId="3" fillId="26" borderId="41" xfId="0" applyNumberFormat="1" applyFont="1" applyFill="1" applyBorder="1" applyAlignment="1">
      <alignment horizontal="center" vertical="top" wrapText="1"/>
    </xf>
    <xf numFmtId="185" fontId="3" fillId="26" borderId="69" xfId="0" applyNumberFormat="1" applyFont="1" applyFill="1" applyBorder="1" applyAlignment="1">
      <alignment horizontal="center" vertical="top" wrapText="1"/>
    </xf>
    <xf numFmtId="0" fontId="4" fillId="0" borderId="33" xfId="0" applyFont="1" applyFill="1" applyBorder="1" applyAlignment="1">
      <alignment horizontal="center"/>
    </xf>
    <xf numFmtId="185" fontId="3" fillId="27" borderId="41" xfId="0" applyNumberFormat="1" applyFont="1" applyFill="1" applyBorder="1" applyAlignment="1">
      <alignment horizontal="center" vertical="top" wrapText="1"/>
    </xf>
    <xf numFmtId="0" fontId="4" fillId="0" borderId="69" xfId="0" applyFont="1" applyBorder="1" applyAlignment="1">
      <alignment horizontal="center"/>
    </xf>
    <xf numFmtId="185" fontId="88" fillId="26" borderId="40" xfId="0" applyNumberFormat="1" applyFont="1" applyFill="1" applyBorder="1" applyAlignment="1">
      <alignment horizontal="center"/>
    </xf>
    <xf numFmtId="0" fontId="88" fillId="26" borderId="69" xfId="0" applyFont="1" applyFill="1" applyBorder="1" applyAlignment="1">
      <alignment horizontal="center"/>
    </xf>
    <xf numFmtId="0" fontId="3" fillId="0" borderId="39" xfId="0" applyFont="1" applyBorder="1" applyAlignment="1">
      <alignment vertical="center" wrapText="1"/>
    </xf>
    <xf numFmtId="0" fontId="93" fillId="0" borderId="70" xfId="0" applyFont="1" applyFill="1" applyBorder="1" applyAlignment="1">
      <alignment horizontal="center" vertical="center" wrapText="1"/>
    </xf>
    <xf numFmtId="0" fontId="106"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43" fontId="0" fillId="0" borderId="0" xfId="0" applyNumberFormat="1" applyAlignment="1">
      <alignment/>
    </xf>
    <xf numFmtId="0" fontId="0" fillId="0" borderId="0" xfId="0" applyBorder="1" applyAlignment="1">
      <alignment horizontal="center"/>
    </xf>
    <xf numFmtId="223" fontId="50" fillId="27" borderId="9" xfId="53" applyNumberFormat="1" applyFont="1" applyFill="1" applyBorder="1" applyAlignment="1">
      <alignment horizontal="center" vertical="center"/>
    </xf>
    <xf numFmtId="0" fontId="76" fillId="0" borderId="1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82" fillId="27" borderId="45" xfId="0" applyFont="1" applyFill="1" applyBorder="1" applyAlignment="1">
      <alignment horizontal="center" vertical="center" wrapText="1"/>
    </xf>
    <xf numFmtId="0" fontId="82" fillId="27" borderId="9" xfId="0" applyFont="1" applyFill="1" applyBorder="1" applyAlignment="1">
      <alignment horizontal="center" vertical="center" wrapText="1"/>
    </xf>
    <xf numFmtId="0" fontId="82" fillId="27" borderId="15" xfId="0" applyFont="1" applyFill="1" applyBorder="1" applyAlignment="1">
      <alignment horizontal="center" vertical="center" wrapText="1"/>
    </xf>
    <xf numFmtId="0" fontId="82" fillId="27" borderId="22" xfId="0" applyFont="1" applyFill="1" applyBorder="1" applyAlignment="1">
      <alignment horizontal="center" vertical="center" wrapText="1"/>
    </xf>
    <xf numFmtId="0" fontId="1" fillId="27" borderId="36" xfId="0" applyFont="1" applyFill="1" applyBorder="1" applyAlignment="1">
      <alignment horizontal="center" vertical="center" wrapText="1"/>
    </xf>
    <xf numFmtId="9" fontId="1" fillId="27" borderId="38" xfId="0" applyNumberFormat="1" applyFont="1" applyFill="1" applyBorder="1" applyAlignment="1">
      <alignment horizontal="center" vertical="center" wrapText="1"/>
    </xf>
    <xf numFmtId="9" fontId="98" fillId="27" borderId="38" xfId="0" applyNumberFormat="1" applyFont="1" applyFill="1" applyBorder="1" applyAlignment="1">
      <alignment horizontal="center" vertical="center" wrapText="1"/>
    </xf>
    <xf numFmtId="9" fontId="63" fillId="27" borderId="38" xfId="0" applyNumberFormat="1" applyFont="1" applyFill="1" applyBorder="1" applyAlignment="1">
      <alignment horizontal="center" vertical="center" wrapText="1"/>
    </xf>
    <xf numFmtId="223" fontId="48" fillId="0" borderId="0" xfId="53" applyNumberFormat="1" applyFont="1" applyBorder="1" applyAlignment="1">
      <alignment horizontal="left"/>
    </xf>
    <xf numFmtId="198" fontId="0" fillId="0" borderId="0" xfId="0" applyNumberFormat="1" applyAlignment="1">
      <alignment/>
    </xf>
    <xf numFmtId="0" fontId="3" fillId="0" borderId="71" xfId="0" applyFont="1" applyBorder="1" applyAlignment="1">
      <alignment horizontal="center"/>
    </xf>
    <xf numFmtId="0" fontId="3" fillId="0" borderId="72" xfId="0" applyFont="1" applyBorder="1" applyAlignment="1">
      <alignment horizontal="center"/>
    </xf>
    <xf numFmtId="0" fontId="84" fillId="0" borderId="71" xfId="0" applyFont="1" applyFill="1" applyBorder="1" applyAlignment="1">
      <alignment horizontal="center"/>
    </xf>
    <xf numFmtId="0" fontId="84" fillId="0" borderId="73" xfId="0" applyFont="1" applyFill="1" applyBorder="1" applyAlignment="1">
      <alignment horizontal="center"/>
    </xf>
    <xf numFmtId="0" fontId="3" fillId="0" borderId="68"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4" xfId="0" applyFont="1" applyBorder="1" applyAlignment="1">
      <alignment horizontal="center" vertical="center" wrapText="1"/>
    </xf>
    <xf numFmtId="0" fontId="4" fillId="27" borderId="15" xfId="0" applyFont="1" applyFill="1" applyBorder="1" applyAlignment="1">
      <alignment horizontal="center"/>
    </xf>
    <xf numFmtId="0" fontId="4" fillId="27" borderId="35" xfId="0" applyFont="1" applyFill="1" applyBorder="1" applyAlignment="1">
      <alignment horizontal="center"/>
    </xf>
    <xf numFmtId="0" fontId="4" fillId="27" borderId="15" xfId="0" applyFont="1" applyFill="1" applyBorder="1" applyAlignment="1">
      <alignment horizontal="left"/>
    </xf>
    <xf numFmtId="0" fontId="4" fillId="27" borderId="75" xfId="0" applyFont="1" applyFill="1" applyBorder="1" applyAlignment="1">
      <alignment horizontal="left"/>
    </xf>
    <xf numFmtId="0" fontId="4" fillId="27" borderId="35" xfId="0" applyFont="1" applyFill="1" applyBorder="1" applyAlignment="1">
      <alignment horizontal="left"/>
    </xf>
    <xf numFmtId="0" fontId="3" fillId="27" borderId="15" xfId="0" applyFont="1" applyFill="1" applyBorder="1" applyAlignment="1">
      <alignment horizontal="center"/>
    </xf>
    <xf numFmtId="0" fontId="3" fillId="27" borderId="38" xfId="0" applyFont="1" applyFill="1" applyBorder="1" applyAlignment="1">
      <alignment horizontal="center"/>
    </xf>
    <xf numFmtId="0" fontId="2" fillId="0" borderId="76"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34" xfId="0" applyFont="1" applyFill="1" applyBorder="1" applyAlignment="1">
      <alignment horizontal="center" vertical="center"/>
    </xf>
    <xf numFmtId="0" fontId="86" fillId="0" borderId="15" xfId="0" applyFont="1" applyFill="1" applyBorder="1" applyAlignment="1">
      <alignment horizontal="center"/>
    </xf>
    <xf numFmtId="0" fontId="86" fillId="0" borderId="75" xfId="0" applyFont="1" applyFill="1" applyBorder="1" applyAlignment="1">
      <alignment horizontal="center"/>
    </xf>
    <xf numFmtId="0" fontId="86" fillId="0" borderId="38" xfId="0" applyFont="1" applyFill="1" applyBorder="1" applyAlignment="1">
      <alignment horizontal="center"/>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1" xfId="0" applyFont="1" applyFill="1" applyBorder="1" applyAlignment="1">
      <alignment horizontal="center"/>
    </xf>
    <xf numFmtId="0" fontId="3" fillId="0" borderId="79" xfId="0" applyFont="1" applyFill="1" applyBorder="1" applyAlignment="1">
      <alignment horizont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4" fillId="29" borderId="80" xfId="0" applyFont="1" applyFill="1" applyBorder="1" applyAlignment="1">
      <alignment horizontal="center" vertical="center"/>
    </xf>
    <xf numFmtId="0" fontId="84" fillId="29" borderId="8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98" fillId="0" borderId="26" xfId="0" applyFont="1" applyFill="1" applyBorder="1" applyAlignment="1">
      <alignment horizontal="center" vertical="center"/>
    </xf>
    <xf numFmtId="0" fontId="98" fillId="0" borderId="0" xfId="0" applyFont="1" applyFill="1" applyBorder="1" applyAlignment="1">
      <alignment horizontal="center" vertical="center"/>
    </xf>
    <xf numFmtId="0" fontId="9" fillId="27" borderId="15" xfId="0" applyFont="1" applyFill="1" applyBorder="1" applyAlignment="1">
      <alignment horizontal="center"/>
    </xf>
    <xf numFmtId="0" fontId="9" fillId="27" borderId="35" xfId="0" applyFont="1" applyFill="1" applyBorder="1" applyAlignment="1">
      <alignment horizontal="center"/>
    </xf>
    <xf numFmtId="0" fontId="98" fillId="26" borderId="82" xfId="0" applyFont="1" applyFill="1" applyBorder="1" applyAlignment="1">
      <alignment horizontal="center" vertical="center" wrapText="1"/>
    </xf>
    <xf numFmtId="0" fontId="98" fillId="26" borderId="83" xfId="0" applyFont="1" applyFill="1" applyBorder="1" applyAlignment="1">
      <alignment horizontal="center" vertical="center" wrapText="1"/>
    </xf>
    <xf numFmtId="0" fontId="98" fillId="0" borderId="84" xfId="0" applyFont="1" applyBorder="1" applyAlignment="1">
      <alignment horizontal="center"/>
    </xf>
    <xf numFmtId="0" fontId="98" fillId="0" borderId="79" xfId="0" applyFont="1" applyBorder="1" applyAlignment="1">
      <alignment horizontal="center"/>
    </xf>
    <xf numFmtId="0" fontId="98" fillId="0" borderId="73" xfId="0" applyFont="1" applyBorder="1" applyAlignment="1">
      <alignment horizontal="center"/>
    </xf>
    <xf numFmtId="0" fontId="2" fillId="0" borderId="68"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07" fillId="0" borderId="87" xfId="0" applyFont="1" applyBorder="1" applyAlignment="1">
      <alignment horizontal="center"/>
    </xf>
    <xf numFmtId="0" fontId="50" fillId="0" borderId="87" xfId="0" applyFont="1" applyBorder="1" applyAlignment="1">
      <alignment horizontal="center"/>
    </xf>
    <xf numFmtId="0" fontId="98" fillId="26" borderId="88" xfId="0" applyFont="1" applyFill="1" applyBorder="1" applyAlignment="1">
      <alignment horizontal="center" vertical="center" wrapText="1"/>
    </xf>
    <xf numFmtId="0" fontId="98" fillId="26" borderId="47" xfId="0" applyFont="1" applyFill="1" applyBorder="1" applyAlignment="1">
      <alignment horizontal="center" vertical="center" wrapText="1"/>
    </xf>
    <xf numFmtId="0" fontId="1" fillId="0" borderId="8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98" fillId="26" borderId="90" xfId="0" applyFont="1" applyFill="1" applyBorder="1" applyAlignment="1">
      <alignment horizontal="center" vertical="center" wrapText="1"/>
    </xf>
    <xf numFmtId="0" fontId="98" fillId="26" borderId="35"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4" fillId="0" borderId="0" xfId="0" applyFont="1" applyFill="1" applyBorder="1" applyAlignment="1">
      <alignment horizontal="center"/>
    </xf>
    <xf numFmtId="0" fontId="57" fillId="27" borderId="15" xfId="0" applyFont="1" applyFill="1" applyBorder="1" applyAlignment="1">
      <alignment horizontal="center"/>
    </xf>
    <xf numFmtId="0" fontId="57" fillId="27" borderId="35" xfId="0" applyFont="1" applyFill="1" applyBorder="1" applyAlignment="1">
      <alignment horizontal="center"/>
    </xf>
    <xf numFmtId="0" fontId="49" fillId="0" borderId="46" xfId="0" applyFont="1" applyBorder="1" applyAlignment="1">
      <alignment horizontal="center" vertical="center" wrapText="1"/>
    </xf>
    <xf numFmtId="0" fontId="97" fillId="0" borderId="35" xfId="0" applyFont="1" applyBorder="1" applyAlignment="1">
      <alignment horizontal="center" vertical="center" wrapText="1"/>
    </xf>
    <xf numFmtId="0" fontId="101" fillId="0" borderId="9" xfId="0" applyFont="1" applyBorder="1" applyAlignment="1">
      <alignment horizontal="center" vertical="center" wrapText="1"/>
    </xf>
    <xf numFmtId="0" fontId="100" fillId="27" borderId="91" xfId="0" applyFont="1" applyFill="1" applyBorder="1" applyAlignment="1">
      <alignment horizontal="center" vertical="center" wrapText="1"/>
    </xf>
    <xf numFmtId="0" fontId="100" fillId="27" borderId="21" xfId="0" applyFont="1" applyFill="1" applyBorder="1" applyAlignment="1">
      <alignment horizontal="center" vertical="center" wrapText="1"/>
    </xf>
    <xf numFmtId="0" fontId="100" fillId="27" borderId="9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59" fillId="0" borderId="68"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70"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93"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94" xfId="104" applyFont="1" applyFill="1" applyBorder="1" applyAlignment="1">
      <alignment horizontal="center" vertical="center" wrapText="1"/>
      <protection/>
    </xf>
    <xf numFmtId="0" fontId="3" fillId="0" borderId="93"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94"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95" xfId="104" applyFont="1" applyFill="1" applyBorder="1" applyAlignment="1">
      <alignment horizontal="center" vertical="center" wrapText="1"/>
      <protection/>
    </xf>
    <xf numFmtId="0" fontId="3" fillId="0" borderId="78" xfId="104" applyFont="1" applyFill="1" applyBorder="1" applyAlignment="1">
      <alignment horizontal="center" vertical="center" wrapText="1"/>
      <protection/>
    </xf>
    <xf numFmtId="0" fontId="3" fillId="0" borderId="96" xfId="104" applyFont="1" applyFill="1" applyBorder="1" applyAlignment="1">
      <alignment horizontal="center" vertical="center" wrapText="1"/>
      <protection/>
    </xf>
    <xf numFmtId="0" fontId="1" fillId="0" borderId="95" xfId="104" applyFont="1" applyFill="1" applyBorder="1" applyAlignment="1">
      <alignment horizontal="center" vertical="center" wrapText="1"/>
      <protection/>
    </xf>
    <xf numFmtId="0" fontId="1" fillId="0" borderId="78" xfId="104" applyFont="1" applyFill="1" applyBorder="1" applyAlignment="1">
      <alignment horizontal="center" vertical="center" wrapText="1"/>
      <protection/>
    </xf>
    <xf numFmtId="0" fontId="1" fillId="0" borderId="96"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xf numFmtId="222" fontId="0" fillId="0" borderId="0" xfId="53" applyNumberFormat="1" applyFont="1" applyAlignment="1">
      <alignment horizontal="left"/>
    </xf>
    <xf numFmtId="0" fontId="0" fillId="27" borderId="9" xfId="0" applyFont="1" applyFill="1" applyBorder="1" applyAlignment="1">
      <alignment horizontal="center"/>
    </xf>
    <xf numFmtId="0" fontId="0" fillId="27" borderId="9" xfId="0" applyFont="1" applyFill="1" applyBorder="1" applyAlignment="1">
      <alignment/>
    </xf>
    <xf numFmtId="0" fontId="0" fillId="27" borderId="15" xfId="0" applyFont="1" applyFill="1" applyBorder="1" applyAlignment="1">
      <alignment horizontal="center"/>
    </xf>
    <xf numFmtId="0" fontId="0" fillId="27" borderId="35" xfId="0" applyFont="1" applyFill="1" applyBorder="1" applyAlignment="1">
      <alignment horizontal="center"/>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26"/>
  <sheetViews>
    <sheetView tabSelected="1" zoomScalePageLayoutView="0" workbookViewId="0" topLeftCell="A1">
      <selection activeCell="B2" sqref="B2"/>
    </sheetView>
  </sheetViews>
  <sheetFormatPr defaultColWidth="9.140625" defaultRowHeight="12.75"/>
  <cols>
    <col min="1" max="1" width="12.8515625" style="0" customWidth="1"/>
    <col min="2" max="2" width="30.57421875" style="0" customWidth="1"/>
    <col min="3" max="3" width="12.57421875" style="0" customWidth="1"/>
    <col min="4" max="4" width="12.421875" style="0" customWidth="1"/>
    <col min="5" max="5" width="14.421875" style="0" customWidth="1"/>
    <col min="6" max="6" width="14.7109375" style="0" customWidth="1"/>
    <col min="7" max="7" width="13.8515625" style="0" customWidth="1"/>
    <col min="8" max="8" width="14.7109375" style="0" customWidth="1"/>
    <col min="9" max="9" width="14.421875" style="0" customWidth="1"/>
  </cols>
  <sheetData>
    <row r="2" spans="1:9" ht="15.75">
      <c r="A2" s="223" t="s">
        <v>105</v>
      </c>
      <c r="B2" s="14"/>
      <c r="C2" s="14"/>
      <c r="D2" s="19"/>
      <c r="E2" s="19"/>
      <c r="F2" s="19"/>
      <c r="G2" s="19"/>
      <c r="H2" s="19"/>
      <c r="I2" s="19"/>
    </row>
    <row r="3" spans="1:9" ht="15.75">
      <c r="A3" s="224"/>
      <c r="B3" s="225"/>
      <c r="C3" s="225"/>
      <c r="D3" s="226"/>
      <c r="E3" s="226"/>
      <c r="F3" s="226"/>
      <c r="G3" s="226"/>
      <c r="H3" s="226"/>
      <c r="I3" s="226"/>
    </row>
    <row r="4" spans="1:9" ht="13.5" thickBot="1">
      <c r="A4" s="225"/>
      <c r="B4" s="225"/>
      <c r="C4" s="225"/>
      <c r="D4" s="226"/>
      <c r="E4" s="226"/>
      <c r="F4" s="226"/>
      <c r="G4" s="15"/>
      <c r="H4" s="226"/>
      <c r="I4" s="227" t="s">
        <v>53</v>
      </c>
    </row>
    <row r="5" spans="1:9" ht="12.75">
      <c r="A5" s="228"/>
      <c r="B5" s="229"/>
      <c r="C5" s="229"/>
      <c r="D5" s="230"/>
      <c r="E5" s="230"/>
      <c r="F5" s="230"/>
      <c r="G5" s="230"/>
      <c r="H5" s="230"/>
      <c r="I5" s="231"/>
    </row>
    <row r="6" spans="1:9" ht="12.75">
      <c r="A6" s="232" t="s">
        <v>27</v>
      </c>
      <c r="B6" s="286" t="s">
        <v>98</v>
      </c>
      <c r="C6" s="287"/>
      <c r="D6" s="287"/>
      <c r="E6" s="287"/>
      <c r="F6" s="288"/>
      <c r="G6" s="8" t="s">
        <v>28</v>
      </c>
      <c r="H6" s="289">
        <v>14</v>
      </c>
      <c r="I6" s="290"/>
    </row>
    <row r="7" spans="1:9" ht="12.75">
      <c r="A7" s="233"/>
      <c r="B7" s="234"/>
      <c r="C7" s="234"/>
      <c r="D7" s="12"/>
      <c r="E7" s="12"/>
      <c r="F7" s="12"/>
      <c r="G7" s="12"/>
      <c r="H7" s="235"/>
      <c r="I7" s="236"/>
    </row>
    <row r="8" spans="1:9" ht="12.75">
      <c r="A8" s="291" t="s">
        <v>106</v>
      </c>
      <c r="B8" s="292"/>
      <c r="C8" s="297" t="s">
        <v>107</v>
      </c>
      <c r="D8" s="298"/>
      <c r="E8" s="298"/>
      <c r="F8" s="298"/>
      <c r="G8" s="298"/>
      <c r="H8" s="298"/>
      <c r="I8" s="299"/>
    </row>
    <row r="9" spans="1:9" ht="12.75">
      <c r="A9" s="293"/>
      <c r="B9" s="294"/>
      <c r="C9" s="13" t="s">
        <v>2</v>
      </c>
      <c r="D9" s="13" t="s">
        <v>3</v>
      </c>
      <c r="E9" s="13" t="s">
        <v>4</v>
      </c>
      <c r="F9" s="13" t="s">
        <v>5</v>
      </c>
      <c r="G9" s="13" t="s">
        <v>38</v>
      </c>
      <c r="H9" s="13" t="s">
        <v>78</v>
      </c>
      <c r="I9" s="237" t="s">
        <v>79</v>
      </c>
    </row>
    <row r="10" spans="1:9" ht="12.75">
      <c r="A10" s="295"/>
      <c r="B10" s="296"/>
      <c r="C10" s="10" t="s">
        <v>6</v>
      </c>
      <c r="D10" s="10" t="s">
        <v>29</v>
      </c>
      <c r="E10" s="10" t="s">
        <v>52</v>
      </c>
      <c r="F10" s="10" t="s">
        <v>52</v>
      </c>
      <c r="G10" s="10" t="s">
        <v>52</v>
      </c>
      <c r="H10" s="10" t="s">
        <v>6</v>
      </c>
      <c r="I10" s="300" t="s">
        <v>7</v>
      </c>
    </row>
    <row r="11" spans="1:9" ht="45">
      <c r="A11" s="238" t="s">
        <v>108</v>
      </c>
      <c r="B11" s="239" t="s">
        <v>54</v>
      </c>
      <c r="C11" s="11" t="s">
        <v>118</v>
      </c>
      <c r="D11" s="11" t="s">
        <v>119</v>
      </c>
      <c r="E11" s="11" t="s">
        <v>120</v>
      </c>
      <c r="F11" s="11" t="s">
        <v>121</v>
      </c>
      <c r="G11" s="11" t="s">
        <v>77</v>
      </c>
      <c r="H11" s="11" t="s">
        <v>76</v>
      </c>
      <c r="I11" s="301"/>
    </row>
    <row r="12" spans="1:11" ht="12.75">
      <c r="A12" s="240" t="s">
        <v>101</v>
      </c>
      <c r="B12" s="241" t="s">
        <v>99</v>
      </c>
      <c r="C12" s="242">
        <v>12474</v>
      </c>
      <c r="D12" s="242">
        <v>16500</v>
      </c>
      <c r="E12" s="242">
        <v>16500</v>
      </c>
      <c r="F12" s="242">
        <v>9150</v>
      </c>
      <c r="G12" s="242">
        <v>9150</v>
      </c>
      <c r="H12" s="242">
        <v>8451.642</v>
      </c>
      <c r="I12" s="243">
        <f>H12-G12</f>
        <v>-698.3580000000002</v>
      </c>
      <c r="K12" s="135"/>
    </row>
    <row r="13" spans="1:9" ht="12.75">
      <c r="A13" s="240"/>
      <c r="B13" s="241"/>
      <c r="C13" s="242"/>
      <c r="D13" s="242"/>
      <c r="E13" s="242"/>
      <c r="F13" s="242"/>
      <c r="G13" s="242"/>
      <c r="H13" s="242"/>
      <c r="I13" s="243">
        <f>H13-G13</f>
        <v>0</v>
      </c>
    </row>
    <row r="14" spans="1:9" ht="12.75">
      <c r="A14" s="240"/>
      <c r="B14" s="241"/>
      <c r="C14" s="242"/>
      <c r="D14" s="242"/>
      <c r="E14" s="242"/>
      <c r="F14" s="242"/>
      <c r="G14" s="242"/>
      <c r="H14" s="242"/>
      <c r="I14" s="243">
        <f>H14-G14</f>
        <v>0</v>
      </c>
    </row>
    <row r="15" spans="1:9" ht="12.75">
      <c r="A15" s="240"/>
      <c r="B15" s="241"/>
      <c r="C15" s="242"/>
      <c r="D15" s="242"/>
      <c r="E15" s="242"/>
      <c r="F15" s="242"/>
      <c r="G15" s="242"/>
      <c r="H15" s="242"/>
      <c r="I15" s="243">
        <f>H15-G15</f>
        <v>0</v>
      </c>
    </row>
    <row r="16" spans="1:9" ht="12.75">
      <c r="A16" s="240"/>
      <c r="B16" s="241"/>
      <c r="C16" s="242"/>
      <c r="D16" s="242"/>
      <c r="E16" s="242"/>
      <c r="F16" s="242"/>
      <c r="G16" s="242"/>
      <c r="H16" s="242"/>
      <c r="I16" s="243">
        <f>H16-G16</f>
        <v>0</v>
      </c>
    </row>
    <row r="17" spans="1:9" ht="13.5" thickBot="1">
      <c r="A17" s="240" t="s">
        <v>109</v>
      </c>
      <c r="B17" s="241" t="s">
        <v>110</v>
      </c>
      <c r="C17" s="242"/>
      <c r="D17" s="242"/>
      <c r="E17" s="242"/>
      <c r="F17" s="242"/>
      <c r="G17" s="242"/>
      <c r="H17" s="242"/>
      <c r="I17" s="243"/>
    </row>
    <row r="18" spans="1:9" ht="13.5" thickBot="1">
      <c r="A18" s="302" t="s">
        <v>111</v>
      </c>
      <c r="B18" s="303"/>
      <c r="C18" s="244">
        <f aca="true" t="shared" si="0" ref="C18:I18">SUM(C12:C17)</f>
        <v>12474</v>
      </c>
      <c r="D18" s="244">
        <f t="shared" si="0"/>
        <v>16500</v>
      </c>
      <c r="E18" s="244">
        <f t="shared" si="0"/>
        <v>16500</v>
      </c>
      <c r="F18" s="244">
        <f t="shared" si="0"/>
        <v>9150</v>
      </c>
      <c r="G18" s="244">
        <f t="shared" si="0"/>
        <v>9150</v>
      </c>
      <c r="H18" s="244">
        <f t="shared" si="0"/>
        <v>8451.642</v>
      </c>
      <c r="I18" s="245">
        <f t="shared" si="0"/>
        <v>-698.3580000000002</v>
      </c>
    </row>
    <row r="19" spans="1:9" ht="13.5" thickBot="1">
      <c r="A19" s="274" t="s">
        <v>112</v>
      </c>
      <c r="B19" s="275"/>
      <c r="C19" s="246"/>
      <c r="D19" s="246"/>
      <c r="E19" s="246"/>
      <c r="F19" s="246"/>
      <c r="G19" s="246"/>
      <c r="H19" s="247"/>
      <c r="I19" s="248"/>
    </row>
    <row r="20" spans="1:9" ht="13.5" thickBot="1">
      <c r="A20" s="276" t="s">
        <v>113</v>
      </c>
      <c r="B20" s="277"/>
      <c r="C20" s="249">
        <f aca="true" t="shared" si="1" ref="C20:H20">C18+C19</f>
        <v>12474</v>
      </c>
      <c r="D20" s="249">
        <f t="shared" si="1"/>
        <v>16500</v>
      </c>
      <c r="E20" s="249">
        <f t="shared" si="1"/>
        <v>16500</v>
      </c>
      <c r="F20" s="249">
        <f t="shared" si="1"/>
        <v>9150</v>
      </c>
      <c r="G20" s="249">
        <f t="shared" si="1"/>
        <v>9150</v>
      </c>
      <c r="H20" s="249">
        <f t="shared" si="1"/>
        <v>8451.642</v>
      </c>
      <c r="I20" s="250"/>
    </row>
    <row r="21" spans="1:9" ht="12.75">
      <c r="A21" s="225"/>
      <c r="B21" s="225"/>
      <c r="C21" s="225"/>
      <c r="D21" s="226"/>
      <c r="E21" s="226"/>
      <c r="F21" s="226"/>
      <c r="G21" s="226"/>
      <c r="H21" s="226"/>
      <c r="I21" s="226"/>
    </row>
    <row r="22" spans="1:9" ht="12.75">
      <c r="A22" s="225"/>
      <c r="B22" s="225"/>
      <c r="C22" s="225"/>
      <c r="D22" s="226"/>
      <c r="E22" s="226"/>
      <c r="F22" s="226"/>
      <c r="G22" s="226"/>
      <c r="H22" s="226"/>
      <c r="I22" s="226"/>
    </row>
    <row r="23" spans="1:9" ht="12.75">
      <c r="A23" s="225"/>
      <c r="B23" s="225"/>
      <c r="C23" s="225"/>
      <c r="D23" s="226"/>
      <c r="E23" s="226"/>
      <c r="F23" s="226"/>
      <c r="G23" s="226"/>
      <c r="H23" s="226"/>
      <c r="I23" s="226"/>
    </row>
    <row r="24" spans="1:9" ht="12.75">
      <c r="A24" s="251"/>
      <c r="B24" s="278" t="s">
        <v>24</v>
      </c>
      <c r="C24" s="279"/>
      <c r="D24" s="26" t="s">
        <v>8</v>
      </c>
      <c r="E24" s="284"/>
      <c r="F24" s="285"/>
      <c r="G24" s="226"/>
      <c r="H24" s="226"/>
      <c r="I24" s="226"/>
    </row>
    <row r="25" spans="1:9" ht="12.75">
      <c r="A25" s="251"/>
      <c r="B25" s="280"/>
      <c r="C25" s="281"/>
      <c r="D25" s="26" t="s">
        <v>25</v>
      </c>
      <c r="E25" s="284"/>
      <c r="F25" s="285"/>
      <c r="G25" s="226"/>
      <c r="H25" s="226"/>
      <c r="I25" s="226"/>
    </row>
    <row r="26" spans="1:9" ht="12.75">
      <c r="A26" s="251"/>
      <c r="B26" s="282"/>
      <c r="C26" s="283"/>
      <c r="D26" s="26" t="s">
        <v>26</v>
      </c>
      <c r="E26" s="284" t="s">
        <v>137</v>
      </c>
      <c r="F26" s="285"/>
      <c r="G26" s="226"/>
      <c r="H26" s="226"/>
      <c r="I26" s="226"/>
    </row>
  </sheetData>
  <sheetProtection/>
  <mergeCells count="12">
    <mergeCell ref="B6:F6"/>
    <mergeCell ref="H6:I6"/>
    <mergeCell ref="A8:B10"/>
    <mergeCell ref="C8:I8"/>
    <mergeCell ref="I10:I11"/>
    <mergeCell ref="A18:B18"/>
    <mergeCell ref="A19:B19"/>
    <mergeCell ref="A20:B20"/>
    <mergeCell ref="B24:C26"/>
    <mergeCell ref="E24:F24"/>
    <mergeCell ref="E25:F25"/>
    <mergeCell ref="E26:F2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L34"/>
  <sheetViews>
    <sheetView zoomScalePageLayoutView="0" workbookViewId="0" topLeftCell="A1">
      <selection activeCell="B2" sqref="B2"/>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4" customWidth="1"/>
    <col min="11" max="11" width="9.140625" style="0" customWidth="1"/>
  </cols>
  <sheetData>
    <row r="2" spans="1:9" s="14" customFormat="1" ht="15.75">
      <c r="A2" s="64" t="s">
        <v>86</v>
      </c>
      <c r="D2" s="19"/>
      <c r="E2" s="19"/>
      <c r="F2" s="19"/>
      <c r="G2" s="19"/>
      <c r="H2" s="19"/>
      <c r="I2" s="36"/>
    </row>
    <row r="3" spans="1:10" ht="13.5" thickBot="1">
      <c r="A3" s="16"/>
      <c r="B3" s="1"/>
      <c r="C3" s="1"/>
      <c r="D3" s="16"/>
      <c r="E3" s="16"/>
      <c r="F3" s="24"/>
      <c r="G3" s="25"/>
      <c r="H3" s="20"/>
      <c r="I3" s="37" t="s">
        <v>53</v>
      </c>
      <c r="J3" s="2"/>
    </row>
    <row r="4" spans="1:10" s="32" customFormat="1" ht="12.75">
      <c r="A4" s="27"/>
      <c r="B4" s="9"/>
      <c r="C4" s="9"/>
      <c r="D4" s="28"/>
      <c r="E4" s="28"/>
      <c r="F4" s="29"/>
      <c r="G4" s="29"/>
      <c r="H4" s="30"/>
      <c r="I4" s="38"/>
      <c r="J4" s="31"/>
    </row>
    <row r="5" spans="1:10" ht="12.75">
      <c r="A5" s="17" t="s">
        <v>27</v>
      </c>
      <c r="B5" s="65" t="s">
        <v>98</v>
      </c>
      <c r="C5" s="128"/>
      <c r="D5" s="128"/>
      <c r="E5" s="128"/>
      <c r="F5" s="128"/>
      <c r="G5" s="129"/>
      <c r="H5" s="8" t="s">
        <v>28</v>
      </c>
      <c r="I5" s="53" t="s">
        <v>100</v>
      </c>
      <c r="J5" s="2"/>
    </row>
    <row r="6" spans="1:10" ht="12.75">
      <c r="A6" s="17" t="s">
        <v>1</v>
      </c>
      <c r="B6" s="65" t="s">
        <v>99</v>
      </c>
      <c r="C6" s="130"/>
      <c r="D6" s="130"/>
      <c r="E6" s="130"/>
      <c r="F6" s="130"/>
      <c r="G6" s="131"/>
      <c r="H6" s="8" t="s">
        <v>55</v>
      </c>
      <c r="I6" s="53" t="s">
        <v>101</v>
      </c>
      <c r="J6" s="2"/>
    </row>
    <row r="7" spans="1:10" s="47" customFormat="1" ht="12.75">
      <c r="A7" s="292" t="s">
        <v>87</v>
      </c>
      <c r="B7" s="313" t="s">
        <v>54</v>
      </c>
      <c r="C7" s="13" t="s">
        <v>2</v>
      </c>
      <c r="D7" s="13" t="s">
        <v>3</v>
      </c>
      <c r="E7" s="13" t="s">
        <v>4</v>
      </c>
      <c r="F7" s="13" t="s">
        <v>5</v>
      </c>
      <c r="G7" s="13" t="s">
        <v>38</v>
      </c>
      <c r="H7" s="13" t="s">
        <v>78</v>
      </c>
      <c r="I7" s="39" t="s">
        <v>79</v>
      </c>
      <c r="J7" s="46"/>
    </row>
    <row r="8" spans="1:10" s="49" customFormat="1" ht="12.75">
      <c r="A8" s="294"/>
      <c r="B8" s="314"/>
      <c r="C8" s="10" t="s">
        <v>6</v>
      </c>
      <c r="D8" s="10" t="s">
        <v>29</v>
      </c>
      <c r="E8" s="10" t="s">
        <v>52</v>
      </c>
      <c r="F8" s="10" t="s">
        <v>52</v>
      </c>
      <c r="G8" s="10" t="s">
        <v>52</v>
      </c>
      <c r="H8" s="10" t="s">
        <v>6</v>
      </c>
      <c r="I8" s="307" t="s">
        <v>7</v>
      </c>
      <c r="J8" s="48"/>
    </row>
    <row r="9" spans="1:10" s="49" customFormat="1" ht="33.75">
      <c r="A9" s="296"/>
      <c r="B9" s="315"/>
      <c r="C9" s="11" t="s">
        <v>122</v>
      </c>
      <c r="D9" s="11" t="s">
        <v>123</v>
      </c>
      <c r="E9" s="11" t="s">
        <v>120</v>
      </c>
      <c r="F9" s="11" t="s">
        <v>121</v>
      </c>
      <c r="G9" s="11" t="s">
        <v>77</v>
      </c>
      <c r="H9" s="11" t="s">
        <v>76</v>
      </c>
      <c r="I9" s="308"/>
      <c r="J9" s="48"/>
    </row>
    <row r="10" spans="1:11" ht="12.75">
      <c r="A10" s="18">
        <v>600</v>
      </c>
      <c r="B10" s="4" t="s">
        <v>9</v>
      </c>
      <c r="C10" s="50">
        <v>6629</v>
      </c>
      <c r="D10" s="50">
        <v>8500</v>
      </c>
      <c r="E10" s="50">
        <v>8500</v>
      </c>
      <c r="F10" s="50">
        <v>5500</v>
      </c>
      <c r="G10" s="50">
        <v>5500</v>
      </c>
      <c r="H10" s="50">
        <v>5199.461</v>
      </c>
      <c r="I10" s="35">
        <f>H10-G10</f>
        <v>-300.53899999999976</v>
      </c>
      <c r="J10" s="222"/>
      <c r="K10" s="135"/>
    </row>
    <row r="11" spans="1:11" ht="12.75">
      <c r="A11" s="18">
        <v>601</v>
      </c>
      <c r="B11" s="4" t="s">
        <v>10</v>
      </c>
      <c r="C11" s="50">
        <v>1090</v>
      </c>
      <c r="D11" s="50">
        <v>1500</v>
      </c>
      <c r="E11" s="50">
        <v>1500</v>
      </c>
      <c r="F11" s="50">
        <v>900</v>
      </c>
      <c r="G11" s="50">
        <v>900</v>
      </c>
      <c r="H11" s="50">
        <v>858.048</v>
      </c>
      <c r="I11" s="35">
        <f aca="true" t="shared" si="0" ref="I11:I16">H11-G11</f>
        <v>-41.952</v>
      </c>
      <c r="J11" s="222"/>
      <c r="K11" s="135"/>
    </row>
    <row r="12" spans="1:11" ht="12.75">
      <c r="A12" s="18">
        <v>602</v>
      </c>
      <c r="B12" s="4" t="s">
        <v>11</v>
      </c>
      <c r="C12" s="50">
        <v>4500</v>
      </c>
      <c r="D12" s="50">
        <v>4500</v>
      </c>
      <c r="E12" s="50">
        <v>4500</v>
      </c>
      <c r="F12" s="50">
        <v>2500</v>
      </c>
      <c r="G12" s="50">
        <v>2500</v>
      </c>
      <c r="H12" s="50">
        <v>2150.293</v>
      </c>
      <c r="I12" s="35">
        <f t="shared" si="0"/>
        <v>-349.7069999999999</v>
      </c>
      <c r="J12" s="222"/>
      <c r="K12" s="135"/>
    </row>
    <row r="13" spans="1:11" ht="12.75">
      <c r="A13" s="18">
        <v>603</v>
      </c>
      <c r="B13" s="4" t="s">
        <v>12</v>
      </c>
      <c r="C13" s="50"/>
      <c r="D13" s="50"/>
      <c r="E13" s="50"/>
      <c r="F13" s="50"/>
      <c r="G13" s="50"/>
      <c r="H13" s="50"/>
      <c r="I13" s="35">
        <f t="shared" si="0"/>
        <v>0</v>
      </c>
      <c r="J13" s="2"/>
      <c r="K13" s="135"/>
    </row>
    <row r="14" spans="1:11" ht="12.75">
      <c r="A14" s="18">
        <v>604</v>
      </c>
      <c r="B14" s="4" t="s">
        <v>13</v>
      </c>
      <c r="C14" s="50"/>
      <c r="D14" s="50"/>
      <c r="E14" s="50"/>
      <c r="F14" s="50"/>
      <c r="G14" s="50"/>
      <c r="H14" s="50"/>
      <c r="I14" s="35">
        <f t="shared" si="0"/>
        <v>0</v>
      </c>
      <c r="J14" s="2"/>
      <c r="K14" s="135"/>
    </row>
    <row r="15" spans="1:11" ht="12.75">
      <c r="A15" s="18">
        <v>605</v>
      </c>
      <c r="B15" s="4" t="s">
        <v>14</v>
      </c>
      <c r="C15" s="50"/>
      <c r="D15" s="50"/>
      <c r="E15" s="50"/>
      <c r="F15" s="50"/>
      <c r="G15" s="50"/>
      <c r="H15" s="50"/>
      <c r="I15" s="35">
        <f t="shared" si="0"/>
        <v>0</v>
      </c>
      <c r="J15" s="2"/>
      <c r="K15" s="135"/>
    </row>
    <row r="16" spans="1:11" ht="12.75">
      <c r="A16" s="18">
        <v>606</v>
      </c>
      <c r="B16" s="4" t="s">
        <v>15</v>
      </c>
      <c r="C16" s="50"/>
      <c r="D16" s="50"/>
      <c r="E16" s="50"/>
      <c r="F16" s="50"/>
      <c r="G16" s="50"/>
      <c r="H16" s="50"/>
      <c r="I16" s="35">
        <f t="shared" si="0"/>
        <v>0</v>
      </c>
      <c r="J16" s="2"/>
      <c r="K16" s="135"/>
    </row>
    <row r="17" spans="1:12" s="59" customFormat="1" ht="12.75">
      <c r="A17" s="54" t="s">
        <v>16</v>
      </c>
      <c r="B17" s="61" t="s">
        <v>17</v>
      </c>
      <c r="C17" s="62">
        <f>SUM(C10:C16)</f>
        <v>12219</v>
      </c>
      <c r="D17" s="62">
        <f aca="true" t="shared" si="1" ref="D17:I17">SUM(D10:D16)</f>
        <v>14500</v>
      </c>
      <c r="E17" s="62">
        <f t="shared" si="1"/>
        <v>14500</v>
      </c>
      <c r="F17" s="62">
        <f t="shared" si="1"/>
        <v>8900</v>
      </c>
      <c r="G17" s="62">
        <f t="shared" si="1"/>
        <v>8900</v>
      </c>
      <c r="H17" s="62">
        <f t="shared" si="1"/>
        <v>8207.802</v>
      </c>
      <c r="I17" s="63">
        <f t="shared" si="1"/>
        <v>-692.1979999999996</v>
      </c>
      <c r="J17" s="58"/>
      <c r="K17" s="273"/>
      <c r="L17" s="136"/>
    </row>
    <row r="18" spans="1:11" ht="12.75">
      <c r="A18" s="18">
        <v>230</v>
      </c>
      <c r="B18" s="4" t="s">
        <v>18</v>
      </c>
      <c r="C18" s="50"/>
      <c r="D18" s="50"/>
      <c r="E18" s="50"/>
      <c r="F18" s="50"/>
      <c r="G18" s="50"/>
      <c r="H18" s="50"/>
      <c r="I18" s="35">
        <f>H18-G18</f>
        <v>0</v>
      </c>
      <c r="J18" s="2"/>
      <c r="K18" s="135"/>
    </row>
    <row r="19" spans="1:11" ht="12.75">
      <c r="A19" s="18">
        <v>231</v>
      </c>
      <c r="B19" s="4" t="s">
        <v>19</v>
      </c>
      <c r="C19" s="50">
        <v>255</v>
      </c>
      <c r="D19" s="50">
        <v>2000</v>
      </c>
      <c r="E19" s="50">
        <v>2000</v>
      </c>
      <c r="F19" s="50">
        <v>250</v>
      </c>
      <c r="G19" s="50">
        <v>250</v>
      </c>
      <c r="H19" s="50">
        <v>243.84</v>
      </c>
      <c r="I19" s="35">
        <f>H19-G19</f>
        <v>-6.159999999999997</v>
      </c>
      <c r="J19" s="2"/>
      <c r="K19" s="135"/>
    </row>
    <row r="20" spans="1:11" ht="12.75">
      <c r="A20" s="18">
        <v>232</v>
      </c>
      <c r="B20" s="4" t="s">
        <v>20</v>
      </c>
      <c r="C20" s="50"/>
      <c r="D20" s="50"/>
      <c r="E20" s="50"/>
      <c r="F20" s="50"/>
      <c r="G20" s="50"/>
      <c r="H20" s="50"/>
      <c r="I20" s="35">
        <f>H20-G20</f>
        <v>0</v>
      </c>
      <c r="J20" s="2"/>
      <c r="K20" s="135"/>
    </row>
    <row r="21" spans="1:11" ht="12.75">
      <c r="A21" s="33" t="s">
        <v>21</v>
      </c>
      <c r="B21" s="45" t="s">
        <v>39</v>
      </c>
      <c r="C21" s="34">
        <f>SUM(C18:C20)</f>
        <v>255</v>
      </c>
      <c r="D21" s="34">
        <f aca="true" t="shared" si="2" ref="D21:I21">SUM(D18:D20)</f>
        <v>2000</v>
      </c>
      <c r="E21" s="34">
        <f t="shared" si="2"/>
        <v>2000</v>
      </c>
      <c r="F21" s="34">
        <f t="shared" si="2"/>
        <v>250</v>
      </c>
      <c r="G21" s="34">
        <f t="shared" si="2"/>
        <v>250</v>
      </c>
      <c r="H21" s="34">
        <f t="shared" si="2"/>
        <v>243.84</v>
      </c>
      <c r="I21" s="40">
        <f t="shared" si="2"/>
        <v>-6.159999999999997</v>
      </c>
      <c r="J21" s="2"/>
      <c r="K21" s="135"/>
    </row>
    <row r="22" spans="1:12" ht="12.75">
      <c r="A22" s="18">
        <v>230</v>
      </c>
      <c r="B22" s="4" t="s">
        <v>18</v>
      </c>
      <c r="C22" s="51"/>
      <c r="D22" s="51"/>
      <c r="E22" s="51"/>
      <c r="F22" s="51"/>
      <c r="G22" s="51"/>
      <c r="H22" s="51"/>
      <c r="I22" s="35">
        <f>H22-G22</f>
        <v>0</v>
      </c>
      <c r="J22" s="2"/>
      <c r="K22" s="135"/>
      <c r="L22" s="135"/>
    </row>
    <row r="23" spans="1:11" ht="12.75">
      <c r="A23" s="18">
        <v>231</v>
      </c>
      <c r="B23" s="4" t="s">
        <v>19</v>
      </c>
      <c r="C23" s="51"/>
      <c r="D23" s="51"/>
      <c r="E23" s="51"/>
      <c r="F23" s="51"/>
      <c r="G23" s="51"/>
      <c r="H23" s="51"/>
      <c r="I23" s="35">
        <f>H23-G23</f>
        <v>0</v>
      </c>
      <c r="J23" s="2"/>
      <c r="K23" s="135"/>
    </row>
    <row r="24" spans="1:11" ht="12.75">
      <c r="A24" s="18">
        <v>232</v>
      </c>
      <c r="B24" s="4" t="s">
        <v>20</v>
      </c>
      <c r="C24" s="51"/>
      <c r="D24" s="51"/>
      <c r="E24" s="51"/>
      <c r="F24" s="51"/>
      <c r="G24" s="51"/>
      <c r="H24" s="51"/>
      <c r="I24" s="35">
        <f>H24-G24</f>
        <v>0</v>
      </c>
      <c r="J24" s="2"/>
      <c r="K24" s="135"/>
    </row>
    <row r="25" spans="1:11" ht="12.75">
      <c r="A25" s="33" t="s">
        <v>21</v>
      </c>
      <c r="B25" s="45" t="s">
        <v>40</v>
      </c>
      <c r="C25" s="34">
        <f>SUM(C22:C24)</f>
        <v>0</v>
      </c>
      <c r="D25" s="34">
        <f aca="true" t="shared" si="3" ref="D25:I25">SUM(D22:D24)</f>
        <v>0</v>
      </c>
      <c r="E25" s="34">
        <f t="shared" si="3"/>
        <v>0</v>
      </c>
      <c r="F25" s="34">
        <f t="shared" si="3"/>
        <v>0</v>
      </c>
      <c r="G25" s="34">
        <f t="shared" si="3"/>
        <v>0</v>
      </c>
      <c r="H25" s="34">
        <f t="shared" si="3"/>
        <v>0</v>
      </c>
      <c r="I25" s="40">
        <f t="shared" si="3"/>
        <v>0</v>
      </c>
      <c r="J25" s="2"/>
      <c r="K25" s="221"/>
    </row>
    <row r="26" spans="1:11" s="59" customFormat="1" ht="12.75">
      <c r="A26" s="54" t="s">
        <v>22</v>
      </c>
      <c r="B26" s="55" t="s">
        <v>56</v>
      </c>
      <c r="C26" s="56">
        <f aca="true" t="shared" si="4" ref="C26:I26">C21+C25</f>
        <v>255</v>
      </c>
      <c r="D26" s="56">
        <f t="shared" si="4"/>
        <v>2000</v>
      </c>
      <c r="E26" s="56">
        <f t="shared" si="4"/>
        <v>2000</v>
      </c>
      <c r="F26" s="56">
        <f t="shared" si="4"/>
        <v>250</v>
      </c>
      <c r="G26" s="56">
        <f t="shared" si="4"/>
        <v>250</v>
      </c>
      <c r="H26" s="56">
        <f t="shared" si="4"/>
        <v>243.84</v>
      </c>
      <c r="I26" s="57">
        <f t="shared" si="4"/>
        <v>-6.159999999999997</v>
      </c>
      <c r="J26" s="58"/>
      <c r="K26" s="135"/>
    </row>
    <row r="27" spans="1:9" ht="12.75">
      <c r="A27" s="309" t="s">
        <v>41</v>
      </c>
      <c r="B27" s="310"/>
      <c r="C27" s="21"/>
      <c r="D27" s="21"/>
      <c r="E27" s="21"/>
      <c r="F27" s="21"/>
      <c r="G27" s="21"/>
      <c r="H27" s="52">
        <v>0</v>
      </c>
      <c r="I27" s="41"/>
    </row>
    <row r="28" spans="1:9" s="59" customFormat="1" ht="18.75" customHeight="1" thickBot="1">
      <c r="A28" s="311" t="s">
        <v>42</v>
      </c>
      <c r="B28" s="312"/>
      <c r="C28" s="60">
        <f aca="true" t="shared" si="5" ref="C28:I28">C17+C26+C27</f>
        <v>12474</v>
      </c>
      <c r="D28" s="60">
        <f t="shared" si="5"/>
        <v>16500</v>
      </c>
      <c r="E28" s="60">
        <f t="shared" si="5"/>
        <v>16500</v>
      </c>
      <c r="F28" s="60">
        <f t="shared" si="5"/>
        <v>9150</v>
      </c>
      <c r="G28" s="60">
        <f t="shared" si="5"/>
        <v>9150</v>
      </c>
      <c r="H28" s="60">
        <f t="shared" si="5"/>
        <v>8451.642</v>
      </c>
      <c r="I28" s="126">
        <f t="shared" si="5"/>
        <v>-698.3579999999996</v>
      </c>
    </row>
    <row r="29" spans="1:9" ht="23.25" customHeight="1">
      <c r="A29" s="6"/>
      <c r="B29" s="3"/>
      <c r="C29" s="3"/>
      <c r="D29" s="22"/>
      <c r="E29" s="22"/>
      <c r="F29" s="22"/>
      <c r="G29" s="22"/>
      <c r="H29" s="22"/>
      <c r="I29" s="42"/>
    </row>
    <row r="30" spans="1:9" ht="11.25" customHeight="1">
      <c r="A30" s="6"/>
      <c r="B30" s="3"/>
      <c r="C30" s="3"/>
      <c r="D30" s="22"/>
      <c r="E30" s="22"/>
      <c r="F30" s="22"/>
      <c r="G30" s="22"/>
      <c r="H30" s="22"/>
      <c r="I30" s="42"/>
    </row>
    <row r="32" spans="1:9" ht="17.25" customHeight="1">
      <c r="A32" s="304" t="s">
        <v>23</v>
      </c>
      <c r="B32" s="402" t="s">
        <v>124</v>
      </c>
      <c r="C32" s="278" t="s">
        <v>24</v>
      </c>
      <c r="D32" s="279"/>
      <c r="E32" s="26" t="s">
        <v>8</v>
      </c>
      <c r="F32" s="404"/>
      <c r="G32" s="405"/>
      <c r="H32" s="23"/>
      <c r="I32" s="43"/>
    </row>
    <row r="33" spans="1:9" ht="19.5" customHeight="1">
      <c r="A33" s="305"/>
      <c r="B33" s="403" t="s">
        <v>25</v>
      </c>
      <c r="C33" s="280"/>
      <c r="D33" s="281"/>
      <c r="E33" s="26" t="s">
        <v>25</v>
      </c>
      <c r="F33" s="404"/>
      <c r="G33" s="405"/>
      <c r="H33" s="23"/>
      <c r="I33" s="43"/>
    </row>
    <row r="34" spans="1:9" ht="21.75" customHeight="1">
      <c r="A34" s="306"/>
      <c r="B34" s="402" t="s">
        <v>137</v>
      </c>
      <c r="C34" s="282"/>
      <c r="D34" s="283"/>
      <c r="E34" s="26" t="s">
        <v>26</v>
      </c>
      <c r="F34" s="404" t="s">
        <v>137</v>
      </c>
      <c r="G34" s="405"/>
      <c r="H34" s="23"/>
      <c r="I34" s="43"/>
    </row>
  </sheetData>
  <sheetProtection/>
  <mergeCells count="10">
    <mergeCell ref="F34:G34"/>
    <mergeCell ref="C32:D34"/>
    <mergeCell ref="A7:A9"/>
    <mergeCell ref="A32:A34"/>
    <mergeCell ref="I8:I9"/>
    <mergeCell ref="A27:B27"/>
    <mergeCell ref="A28:B28"/>
    <mergeCell ref="B7:B9"/>
    <mergeCell ref="F32:G32"/>
    <mergeCell ref="F33:G33"/>
  </mergeCells>
  <printOptions horizontalCentered="1" verticalCentered="1"/>
  <pageMargins left="0" right="0" top="0" bottom="0" header="0" footer="0"/>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S25"/>
  <sheetViews>
    <sheetView zoomScale="90" zoomScaleNormal="90" zoomScalePageLayoutView="0" workbookViewId="0" topLeftCell="A1">
      <selection activeCell="B2" sqref="B2"/>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14062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1.7109375" style="0" customWidth="1"/>
    <col min="12" max="12" width="12.7109375" style="0" customWidth="1"/>
    <col min="13" max="13" width="13.8515625" style="0" customWidth="1"/>
    <col min="14" max="14" width="13.57421875" style="0" customWidth="1"/>
    <col min="15" max="15" width="16.00390625" style="0" customWidth="1"/>
    <col min="16" max="17" width="10.421875" style="0" customWidth="1"/>
    <col min="18" max="18" width="11.57421875" style="0" customWidth="1"/>
    <col min="19" max="19" width="17.57421875" style="0" customWidth="1"/>
  </cols>
  <sheetData>
    <row r="2" spans="1:14" s="70" customFormat="1" ht="18">
      <c r="A2" s="172" t="s">
        <v>83</v>
      </c>
      <c r="B2" s="73"/>
      <c r="C2" s="73"/>
      <c r="D2" s="73"/>
      <c r="E2" s="73"/>
      <c r="F2" s="73"/>
      <c r="G2" s="73"/>
      <c r="H2" s="73"/>
      <c r="I2" s="73"/>
      <c r="J2" s="73"/>
      <c r="K2" s="73"/>
      <c r="L2" s="73"/>
      <c r="M2" s="73"/>
      <c r="N2" s="73"/>
    </row>
    <row r="3" spans="1:14" s="70" customFormat="1" ht="15.75">
      <c r="A3" s="68"/>
      <c r="B3" s="69"/>
      <c r="C3" s="69"/>
      <c r="D3" s="69"/>
      <c r="E3" s="69"/>
      <c r="F3" s="69"/>
      <c r="G3" s="69"/>
      <c r="H3" s="69"/>
      <c r="I3" s="69"/>
      <c r="J3" s="69"/>
      <c r="K3" s="69"/>
      <c r="L3" s="69"/>
      <c r="M3" s="69"/>
      <c r="N3" s="69"/>
    </row>
    <row r="4" spans="1:14" ht="15">
      <c r="A4" s="75" t="s">
        <v>27</v>
      </c>
      <c r="B4" s="173" t="s">
        <v>98</v>
      </c>
      <c r="C4" s="174" t="s">
        <v>28</v>
      </c>
      <c r="D4" s="175" t="s">
        <v>100</v>
      </c>
      <c r="E4" s="5"/>
      <c r="F4" s="5"/>
      <c r="G4" s="5"/>
      <c r="H4" s="5"/>
      <c r="I4" s="5"/>
      <c r="J4" s="5"/>
      <c r="K4" s="7"/>
      <c r="L4" s="7"/>
      <c r="M4" s="7"/>
      <c r="N4" s="7"/>
    </row>
    <row r="5" spans="1:14" ht="15">
      <c r="A5" s="66"/>
      <c r="B5" s="176"/>
      <c r="C5" s="176"/>
      <c r="D5" s="176"/>
      <c r="E5" s="5"/>
      <c r="F5" s="5"/>
      <c r="G5" s="5"/>
      <c r="H5" s="5"/>
      <c r="I5" s="5"/>
      <c r="J5" s="5"/>
      <c r="K5" s="7"/>
      <c r="L5" s="7"/>
      <c r="M5" s="7"/>
      <c r="N5" s="7"/>
    </row>
    <row r="6" spans="1:14" ht="15">
      <c r="A6" s="75" t="s">
        <v>1</v>
      </c>
      <c r="B6" s="173" t="s">
        <v>99</v>
      </c>
      <c r="C6" s="174" t="s">
        <v>55</v>
      </c>
      <c r="D6" s="175" t="s">
        <v>101</v>
      </c>
      <c r="E6" s="72"/>
      <c r="F6" s="71"/>
      <c r="G6" s="71"/>
      <c r="H6" s="272"/>
      <c r="I6" s="71"/>
      <c r="J6" s="71"/>
      <c r="K6" s="7"/>
      <c r="L6" s="7"/>
      <c r="M6" s="7"/>
      <c r="N6" s="7"/>
    </row>
    <row r="7" spans="1:2" ht="15.75" thickBot="1">
      <c r="A7" s="337"/>
      <c r="B7" s="338"/>
    </row>
    <row r="8" spans="1:19" s="134" customFormat="1" ht="16.5" thickBot="1">
      <c r="A8" s="132"/>
      <c r="B8" s="133" t="s">
        <v>53</v>
      </c>
      <c r="C8" s="133"/>
      <c r="D8" s="133"/>
      <c r="E8" s="133"/>
      <c r="F8" s="133" t="s">
        <v>88</v>
      </c>
      <c r="G8" s="133"/>
      <c r="H8" s="133"/>
      <c r="I8" s="133" t="s">
        <v>89</v>
      </c>
      <c r="J8" s="133"/>
      <c r="K8" s="133"/>
      <c r="L8" s="133" t="s">
        <v>90</v>
      </c>
      <c r="M8" s="133"/>
      <c r="N8" s="133"/>
      <c r="O8" s="133" t="s">
        <v>91</v>
      </c>
      <c r="P8" s="322" t="s">
        <v>95</v>
      </c>
      <c r="Q8" s="323"/>
      <c r="R8" s="324"/>
      <c r="S8" s="334" t="s">
        <v>30</v>
      </c>
    </row>
    <row r="9" spans="1:19" s="76" customFormat="1" ht="66" customHeight="1">
      <c r="A9" s="349" t="s">
        <v>0</v>
      </c>
      <c r="B9" s="351" t="s">
        <v>71</v>
      </c>
      <c r="C9" s="353" t="s">
        <v>73</v>
      </c>
      <c r="D9" s="341" t="s">
        <v>114</v>
      </c>
      <c r="E9" s="343" t="s">
        <v>115</v>
      </c>
      <c r="F9" s="345" t="s">
        <v>116</v>
      </c>
      <c r="G9" s="341" t="s">
        <v>138</v>
      </c>
      <c r="H9" s="343" t="s">
        <v>139</v>
      </c>
      <c r="I9" s="345" t="s">
        <v>140</v>
      </c>
      <c r="J9" s="341" t="s">
        <v>141</v>
      </c>
      <c r="K9" s="343" t="s">
        <v>142</v>
      </c>
      <c r="L9" s="345" t="s">
        <v>143</v>
      </c>
      <c r="M9" s="341" t="s">
        <v>144</v>
      </c>
      <c r="N9" s="343" t="s">
        <v>145</v>
      </c>
      <c r="O9" s="345" t="s">
        <v>146</v>
      </c>
      <c r="P9" s="339" t="s">
        <v>92</v>
      </c>
      <c r="Q9" s="347" t="s">
        <v>93</v>
      </c>
      <c r="R9" s="320" t="s">
        <v>94</v>
      </c>
      <c r="S9" s="335"/>
    </row>
    <row r="10" spans="1:19" s="76" customFormat="1" ht="66.75" customHeight="1">
      <c r="A10" s="350"/>
      <c r="B10" s="352"/>
      <c r="C10" s="354"/>
      <c r="D10" s="342"/>
      <c r="E10" s="344"/>
      <c r="F10" s="346"/>
      <c r="G10" s="342"/>
      <c r="H10" s="344"/>
      <c r="I10" s="346"/>
      <c r="J10" s="342"/>
      <c r="K10" s="344"/>
      <c r="L10" s="346"/>
      <c r="M10" s="342"/>
      <c r="N10" s="344"/>
      <c r="O10" s="346"/>
      <c r="P10" s="340"/>
      <c r="Q10" s="348"/>
      <c r="R10" s="321"/>
      <c r="S10" s="336"/>
    </row>
    <row r="11" spans="1:19" s="47" customFormat="1" ht="55.5" customHeight="1">
      <c r="A11" s="177" t="s">
        <v>74</v>
      </c>
      <c r="B11" s="137" t="s">
        <v>102</v>
      </c>
      <c r="C11" s="178" t="s">
        <v>103</v>
      </c>
      <c r="D11" s="179">
        <v>43</v>
      </c>
      <c r="E11" s="180">
        <v>12219</v>
      </c>
      <c r="F11" s="181">
        <f>E11/D11</f>
        <v>284.16279069767444</v>
      </c>
      <c r="G11" s="179">
        <v>45</v>
      </c>
      <c r="H11" s="255">
        <v>14500</v>
      </c>
      <c r="I11" s="181">
        <f>H11/G11</f>
        <v>322.22222222222223</v>
      </c>
      <c r="J11" s="179">
        <v>38</v>
      </c>
      <c r="K11" s="259">
        <v>8900</v>
      </c>
      <c r="L11" s="181">
        <f>K11/J11</f>
        <v>234.21052631578948</v>
      </c>
      <c r="M11" s="179">
        <v>38</v>
      </c>
      <c r="N11" s="180">
        <v>8451.642</v>
      </c>
      <c r="O11" s="181">
        <f>N11/M11</f>
        <v>222.41163157894735</v>
      </c>
      <c r="P11" s="182">
        <f>O11-F11</f>
        <v>-61.75115911872709</v>
      </c>
      <c r="Q11" s="183">
        <f>O11-I11</f>
        <v>-99.81059064327488</v>
      </c>
      <c r="R11" s="181">
        <f>O11-L11</f>
        <v>-11.79889473684213</v>
      </c>
      <c r="S11" s="184" t="s">
        <v>147</v>
      </c>
    </row>
    <row r="12" spans="1:19" s="47" customFormat="1" ht="52.5" customHeight="1">
      <c r="A12" s="177" t="s">
        <v>75</v>
      </c>
      <c r="B12" s="137" t="s">
        <v>125</v>
      </c>
      <c r="C12" s="178" t="s">
        <v>104</v>
      </c>
      <c r="D12" s="254">
        <v>0</v>
      </c>
      <c r="E12" s="255">
        <v>0</v>
      </c>
      <c r="F12" s="181"/>
      <c r="G12" s="254">
        <v>8</v>
      </c>
      <c r="H12" s="255">
        <v>2000</v>
      </c>
      <c r="I12" s="181">
        <f>H12/G12</f>
        <v>250</v>
      </c>
      <c r="J12" s="254">
        <v>8</v>
      </c>
      <c r="K12" s="255">
        <v>250</v>
      </c>
      <c r="L12" s="181">
        <f>K12/J12</f>
        <v>31.25</v>
      </c>
      <c r="M12" s="254">
        <v>8</v>
      </c>
      <c r="N12" s="255">
        <v>243.84</v>
      </c>
      <c r="O12" s="181">
        <f>N12/M12</f>
        <v>30.48</v>
      </c>
      <c r="P12" s="182">
        <f>O12-F12</f>
        <v>30.48</v>
      </c>
      <c r="Q12" s="183">
        <f>O12-I12</f>
        <v>-219.52</v>
      </c>
      <c r="R12" s="181">
        <f>O12-L12</f>
        <v>-0.7699999999999996</v>
      </c>
      <c r="S12" s="184" t="s">
        <v>147</v>
      </c>
    </row>
    <row r="13" spans="1:19" s="47" customFormat="1" ht="16.5" thickBot="1">
      <c r="A13" s="185"/>
      <c r="B13" s="186"/>
      <c r="C13" s="187"/>
      <c r="D13" s="188"/>
      <c r="E13" s="189"/>
      <c r="F13" s="190"/>
      <c r="G13" s="188"/>
      <c r="H13" s="189"/>
      <c r="I13" s="190"/>
      <c r="J13" s="188"/>
      <c r="K13" s="189"/>
      <c r="L13" s="190"/>
      <c r="M13" s="188"/>
      <c r="N13" s="189"/>
      <c r="O13" s="190"/>
      <c r="P13" s="191"/>
      <c r="Q13" s="192"/>
      <c r="R13" s="190"/>
      <c r="S13" s="193"/>
    </row>
    <row r="14" s="32" customFormat="1" ht="13.5" thickTop="1">
      <c r="B14" s="74"/>
    </row>
    <row r="15" spans="1:17" ht="16.5" thickBot="1">
      <c r="A15" s="316" t="s">
        <v>82</v>
      </c>
      <c r="B15" s="317"/>
      <c r="C15" s="317"/>
      <c r="D15" s="317"/>
      <c r="E15" s="317"/>
      <c r="F15" s="317"/>
      <c r="H15" s="401"/>
      <c r="Q15" s="257"/>
    </row>
    <row r="16" spans="1:6" ht="48" thickTop="1">
      <c r="A16" s="194" t="s">
        <v>0</v>
      </c>
      <c r="B16" s="195" t="s">
        <v>71</v>
      </c>
      <c r="C16" s="196" t="s">
        <v>80</v>
      </c>
      <c r="D16" s="196" t="s">
        <v>57</v>
      </c>
      <c r="E16" s="196" t="s">
        <v>81</v>
      </c>
      <c r="F16" s="197" t="s">
        <v>30</v>
      </c>
    </row>
    <row r="17" spans="1:6" ht="15">
      <c r="A17" s="198"/>
      <c r="B17" s="199"/>
      <c r="C17" s="199"/>
      <c r="D17" s="199"/>
      <c r="E17" s="200"/>
      <c r="F17" s="201"/>
    </row>
    <row r="18" spans="1:18" ht="15.75" thickBot="1">
      <c r="A18" s="202"/>
      <c r="B18" s="203"/>
      <c r="C18" s="204"/>
      <c r="D18" s="204"/>
      <c r="E18" s="205"/>
      <c r="F18" s="206"/>
      <c r="N18" s="256"/>
      <c r="R18" s="139"/>
    </row>
    <row r="19" spans="1:15" s="32" customFormat="1" ht="13.5" thickTop="1">
      <c r="A19" s="24"/>
      <c r="B19" s="12"/>
      <c r="C19" s="24"/>
      <c r="D19" s="24"/>
      <c r="E19" s="67"/>
      <c r="F19" s="24"/>
      <c r="O19" s="138"/>
    </row>
    <row r="20" spans="1:6" s="32" customFormat="1" ht="12.75">
      <c r="A20" s="24"/>
      <c r="B20" s="12"/>
      <c r="C20" s="24"/>
      <c r="D20" s="24"/>
      <c r="E20" s="67"/>
      <c r="F20" s="24"/>
    </row>
    <row r="21" spans="1:6" s="32" customFormat="1" ht="12.75">
      <c r="A21" s="24"/>
      <c r="B21" s="12"/>
      <c r="C21" s="24"/>
      <c r="D21" s="24"/>
      <c r="E21" s="67"/>
      <c r="F21" s="24"/>
    </row>
    <row r="22" spans="1:6" s="32" customFormat="1" ht="12.75">
      <c r="A22" s="24"/>
      <c r="B22" s="12"/>
      <c r="C22" s="24"/>
      <c r="D22" s="24"/>
      <c r="E22" s="67"/>
      <c r="F22" s="24"/>
    </row>
    <row r="23" spans="1:9" ht="15">
      <c r="A23" s="325" t="s">
        <v>23</v>
      </c>
      <c r="B23" s="326"/>
      <c r="C23" s="207" t="s">
        <v>8</v>
      </c>
      <c r="D23" s="318" t="s">
        <v>124</v>
      </c>
      <c r="E23" s="319"/>
      <c r="F23" s="331" t="s">
        <v>24</v>
      </c>
      <c r="G23" s="207" t="s">
        <v>8</v>
      </c>
      <c r="H23" s="318"/>
      <c r="I23" s="319"/>
    </row>
    <row r="24" spans="1:9" ht="15">
      <c r="A24" s="327"/>
      <c r="B24" s="328"/>
      <c r="C24" s="207" t="s">
        <v>25</v>
      </c>
      <c r="D24" s="318"/>
      <c r="E24" s="319"/>
      <c r="F24" s="332"/>
      <c r="G24" s="207" t="s">
        <v>25</v>
      </c>
      <c r="H24" s="318"/>
      <c r="I24" s="319"/>
    </row>
    <row r="25" spans="1:9" ht="19.5" customHeight="1">
      <c r="A25" s="329"/>
      <c r="B25" s="330"/>
      <c r="C25" s="207" t="s">
        <v>26</v>
      </c>
      <c r="D25" s="318" t="s">
        <v>137</v>
      </c>
      <c r="E25" s="319"/>
      <c r="F25" s="333"/>
      <c r="G25" s="207" t="s">
        <v>26</v>
      </c>
      <c r="H25" s="318" t="s">
        <v>137</v>
      </c>
      <c r="I25" s="319"/>
    </row>
    <row r="29" ht="18.75" customHeight="1"/>
  </sheetData>
  <sheetProtection/>
  <mergeCells count="30">
    <mergeCell ref="I9:I10"/>
    <mergeCell ref="M9:M10"/>
    <mergeCell ref="N9:N10"/>
    <mergeCell ref="O9:O10"/>
    <mergeCell ref="A9:A10"/>
    <mergeCell ref="B9:B10"/>
    <mergeCell ref="C9:C10"/>
    <mergeCell ref="D9:D10"/>
    <mergeCell ref="E9:E10"/>
    <mergeCell ref="F9:F10"/>
    <mergeCell ref="D24:E24"/>
    <mergeCell ref="S8:S10"/>
    <mergeCell ref="A7:B7"/>
    <mergeCell ref="P9:P10"/>
    <mergeCell ref="J9:J10"/>
    <mergeCell ref="K9:K10"/>
    <mergeCell ref="L9:L10"/>
    <mergeCell ref="Q9:Q10"/>
    <mergeCell ref="G9:G10"/>
    <mergeCell ref="H9:H10"/>
    <mergeCell ref="A15:F15"/>
    <mergeCell ref="H24:I24"/>
    <mergeCell ref="D25:E25"/>
    <mergeCell ref="H25:I25"/>
    <mergeCell ref="R9:R10"/>
    <mergeCell ref="P8:R8"/>
    <mergeCell ref="A23:B25"/>
    <mergeCell ref="D23:E23"/>
    <mergeCell ref="F23:F25"/>
    <mergeCell ref="H23:I23"/>
  </mergeCells>
  <printOptions horizontalCentered="1" verticalCentered="1"/>
  <pageMargins left="0" right="0" top="0" bottom="0" header="0" footer="0"/>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2:L27"/>
  <sheetViews>
    <sheetView zoomScale="80" zoomScaleNormal="80" zoomScalePageLayoutView="0" workbookViewId="0" topLeftCell="A1">
      <selection activeCell="B2" sqref="B2"/>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5" customWidth="1"/>
  </cols>
  <sheetData>
    <row r="2" spans="1:10" s="70" customFormat="1" ht="15.75">
      <c r="A2" s="81" t="s">
        <v>84</v>
      </c>
      <c r="B2" s="36"/>
      <c r="C2" s="82"/>
      <c r="E2" s="36"/>
      <c r="F2" s="36"/>
      <c r="G2" s="36"/>
      <c r="H2" s="36"/>
      <c r="I2" s="36"/>
      <c r="J2" s="114"/>
    </row>
    <row r="3" spans="1:9" s="85" customFormat="1" ht="18.75" customHeight="1">
      <c r="A3" s="141" t="s">
        <v>148</v>
      </c>
      <c r="B3" s="37"/>
      <c r="C3" s="127"/>
      <c r="E3" s="37"/>
      <c r="F3" s="37"/>
      <c r="G3" s="37"/>
      <c r="H3" s="37"/>
      <c r="I3" s="37"/>
    </row>
    <row r="4" ht="13.5" thickBot="1"/>
    <row r="5" spans="1:10" s="78" customFormat="1" ht="33.75" customHeight="1">
      <c r="A5" s="143" t="s">
        <v>55</v>
      </c>
      <c r="B5" s="144" t="s">
        <v>101</v>
      </c>
      <c r="C5" s="145" t="s">
        <v>43</v>
      </c>
      <c r="D5" s="361" t="s">
        <v>99</v>
      </c>
      <c r="E5" s="362"/>
      <c r="F5" s="362"/>
      <c r="G5" s="362"/>
      <c r="H5" s="362"/>
      <c r="I5" s="363"/>
      <c r="J5" s="146" t="s">
        <v>30</v>
      </c>
    </row>
    <row r="6" spans="1:10" s="78" customFormat="1" ht="135.75">
      <c r="A6" s="83" t="s">
        <v>58</v>
      </c>
      <c r="B6" s="142" t="s">
        <v>136</v>
      </c>
      <c r="C6" s="115"/>
      <c r="D6" s="252"/>
      <c r="E6" s="117"/>
      <c r="F6" s="117"/>
      <c r="G6" s="117"/>
      <c r="H6" s="117"/>
      <c r="I6" s="118"/>
      <c r="J6" s="268" t="s">
        <v>149</v>
      </c>
    </row>
    <row r="7" spans="1:10" s="78" customFormat="1" ht="15.75" customHeight="1">
      <c r="A7" s="116"/>
      <c r="B7" s="113"/>
      <c r="C7" s="77"/>
      <c r="D7" s="360" t="s">
        <v>70</v>
      </c>
      <c r="E7" s="360"/>
      <c r="F7" s="360"/>
      <c r="G7" s="360"/>
      <c r="H7" s="360"/>
      <c r="I7" s="360"/>
      <c r="J7" s="123"/>
    </row>
    <row r="8" spans="1:10" s="80" customFormat="1" ht="71.25" customHeight="1">
      <c r="A8" s="358" t="s">
        <v>67</v>
      </c>
      <c r="B8" s="359"/>
      <c r="C8" s="79" t="s">
        <v>65</v>
      </c>
      <c r="D8" s="119" t="s">
        <v>68</v>
      </c>
      <c r="E8" s="121" t="s">
        <v>117</v>
      </c>
      <c r="F8" s="79" t="s">
        <v>151</v>
      </c>
      <c r="G8" s="79" t="s">
        <v>152</v>
      </c>
      <c r="H8" s="122" t="s">
        <v>153</v>
      </c>
      <c r="I8" s="120" t="s">
        <v>66</v>
      </c>
      <c r="J8" s="124"/>
    </row>
    <row r="9" spans="1:10" s="78" customFormat="1" ht="70.5" customHeight="1">
      <c r="A9" s="147" t="s">
        <v>59</v>
      </c>
      <c r="B9" s="142" t="s">
        <v>150</v>
      </c>
      <c r="C9" s="148"/>
      <c r="D9" s="149"/>
      <c r="E9" s="260"/>
      <c r="F9" s="261"/>
      <c r="G9" s="262"/>
      <c r="H9" s="263"/>
      <c r="I9" s="151"/>
      <c r="J9" s="269" t="s">
        <v>132</v>
      </c>
    </row>
    <row r="10" spans="1:10" s="78" customFormat="1" ht="86.25" customHeight="1">
      <c r="A10" s="147"/>
      <c r="B10" s="152"/>
      <c r="C10" s="142" t="s">
        <v>74</v>
      </c>
      <c r="D10" s="153" t="s">
        <v>102</v>
      </c>
      <c r="E10" s="264">
        <v>43</v>
      </c>
      <c r="F10" s="265">
        <v>45</v>
      </c>
      <c r="G10" s="266">
        <v>38</v>
      </c>
      <c r="H10" s="267">
        <v>38</v>
      </c>
      <c r="I10" s="157">
        <f>H10/G10</f>
        <v>1</v>
      </c>
      <c r="J10" s="269" t="s">
        <v>133</v>
      </c>
    </row>
    <row r="11" spans="1:10" s="78" customFormat="1" ht="15" customHeight="1">
      <c r="A11" s="147"/>
      <c r="B11" s="158"/>
      <c r="C11" s="142"/>
      <c r="D11" s="153"/>
      <c r="E11" s="159"/>
      <c r="F11" s="154"/>
      <c r="G11" s="155"/>
      <c r="H11" s="156"/>
      <c r="I11" s="157"/>
      <c r="J11" s="270"/>
    </row>
    <row r="12" spans="1:10" s="78" customFormat="1" ht="15" customHeight="1">
      <c r="A12" s="147"/>
      <c r="B12" s="158"/>
      <c r="C12" s="142"/>
      <c r="D12" s="153"/>
      <c r="E12" s="160"/>
      <c r="F12" s="154"/>
      <c r="G12" s="155"/>
      <c r="H12" s="156"/>
      <c r="I12" s="157"/>
      <c r="J12" s="270"/>
    </row>
    <row r="13" spans="1:10" s="78" customFormat="1" ht="60.75" customHeight="1">
      <c r="A13" s="147" t="s">
        <v>60</v>
      </c>
      <c r="B13" s="142" t="s">
        <v>126</v>
      </c>
      <c r="C13" s="161"/>
      <c r="D13" s="149"/>
      <c r="E13" s="150"/>
      <c r="F13" s="162"/>
      <c r="G13" s="163"/>
      <c r="H13" s="164"/>
      <c r="I13" s="165"/>
      <c r="J13" s="271" t="s">
        <v>134</v>
      </c>
    </row>
    <row r="14" spans="1:10" s="78" customFormat="1" ht="72" customHeight="1">
      <c r="A14" s="166"/>
      <c r="B14" s="158"/>
      <c r="C14" s="142" t="s">
        <v>74</v>
      </c>
      <c r="D14" s="153" t="s">
        <v>127</v>
      </c>
      <c r="E14" s="253">
        <v>0</v>
      </c>
      <c r="F14" s="167">
        <v>8</v>
      </c>
      <c r="G14" s="168">
        <v>8</v>
      </c>
      <c r="H14" s="169">
        <v>8</v>
      </c>
      <c r="I14" s="157">
        <f>H14/G14</f>
        <v>1</v>
      </c>
      <c r="J14" s="269" t="s">
        <v>135</v>
      </c>
    </row>
    <row r="15" spans="1:10" s="78" customFormat="1" ht="15" customHeight="1">
      <c r="A15" s="147"/>
      <c r="B15" s="158"/>
      <c r="C15" s="142"/>
      <c r="D15" s="153"/>
      <c r="E15" s="159"/>
      <c r="F15" s="167"/>
      <c r="G15" s="168"/>
      <c r="H15" s="169"/>
      <c r="I15" s="157"/>
      <c r="J15" s="125"/>
    </row>
    <row r="16" spans="1:10" s="78" customFormat="1" ht="15" customHeight="1" thickBot="1">
      <c r="A16" s="147"/>
      <c r="B16" s="158"/>
      <c r="C16" s="142"/>
      <c r="D16" s="153"/>
      <c r="E16" s="159"/>
      <c r="F16" s="167"/>
      <c r="G16" s="167"/>
      <c r="H16" s="169"/>
      <c r="I16" s="157"/>
      <c r="J16" s="125"/>
    </row>
    <row r="17" spans="7:9" ht="12.75">
      <c r="G17" s="258"/>
      <c r="I17" s="140"/>
    </row>
    <row r="18" spans="1:9" s="85" customFormat="1" ht="12.75" customHeight="1">
      <c r="A18" s="84" t="s">
        <v>69</v>
      </c>
      <c r="C18" s="86"/>
      <c r="E18" s="37"/>
      <c r="F18" s="37"/>
      <c r="G18" s="37"/>
      <c r="H18" s="37"/>
      <c r="I18" s="37"/>
    </row>
    <row r="19" spans="1:9" s="85" customFormat="1" ht="12.75" customHeight="1">
      <c r="A19" s="84" t="s">
        <v>72</v>
      </c>
      <c r="C19" s="86"/>
      <c r="E19" s="37"/>
      <c r="F19" s="37"/>
      <c r="G19" s="37"/>
      <c r="H19" s="37"/>
      <c r="I19" s="37"/>
    </row>
    <row r="20" spans="1:9" s="85" customFormat="1" ht="12.75" customHeight="1">
      <c r="A20" s="84" t="s">
        <v>96</v>
      </c>
      <c r="C20" s="86"/>
      <c r="E20" s="37"/>
      <c r="F20" s="37"/>
      <c r="G20" s="37"/>
      <c r="H20" s="37"/>
      <c r="I20" s="37"/>
    </row>
    <row r="21" spans="1:9" s="85" customFormat="1" ht="12.75" customHeight="1">
      <c r="A21" s="84" t="s">
        <v>97</v>
      </c>
      <c r="C21" s="86"/>
      <c r="E21" s="37"/>
      <c r="F21" s="37"/>
      <c r="G21" s="37"/>
      <c r="H21" s="37"/>
      <c r="I21" s="37"/>
    </row>
    <row r="22" ht="12.75" customHeight="1"/>
    <row r="25" spans="1:12" ht="17.25" customHeight="1">
      <c r="A25" s="364"/>
      <c r="B25" s="365" t="s">
        <v>23</v>
      </c>
      <c r="C25" s="170" t="s">
        <v>8</v>
      </c>
      <c r="D25" s="356" t="s">
        <v>124</v>
      </c>
      <c r="E25" s="357"/>
      <c r="F25" s="365" t="s">
        <v>24</v>
      </c>
      <c r="G25" s="366"/>
      <c r="H25" s="367"/>
      <c r="I25" s="170" t="s">
        <v>8</v>
      </c>
      <c r="J25" s="171"/>
      <c r="K25" s="355"/>
      <c r="L25" s="355"/>
    </row>
    <row r="26" spans="1:12" ht="16.5">
      <c r="A26" s="364"/>
      <c r="B26" s="368"/>
      <c r="C26" s="170" t="s">
        <v>25</v>
      </c>
      <c r="D26" s="356"/>
      <c r="E26" s="357"/>
      <c r="F26" s="368"/>
      <c r="G26" s="369"/>
      <c r="H26" s="370"/>
      <c r="I26" s="170" t="s">
        <v>25</v>
      </c>
      <c r="J26" s="171"/>
      <c r="K26" s="355"/>
      <c r="L26" s="355"/>
    </row>
    <row r="27" spans="1:12" ht="33" customHeight="1">
      <c r="A27" s="364"/>
      <c r="B27" s="371"/>
      <c r="C27" s="170" t="s">
        <v>26</v>
      </c>
      <c r="D27" s="356" t="s">
        <v>137</v>
      </c>
      <c r="E27" s="357"/>
      <c r="F27" s="371"/>
      <c r="G27" s="372"/>
      <c r="H27" s="373"/>
      <c r="I27" s="170" t="s">
        <v>26</v>
      </c>
      <c r="J27" s="171" t="s">
        <v>137</v>
      </c>
      <c r="K27" s="355"/>
      <c r="L27" s="355"/>
    </row>
  </sheetData>
  <sheetProtection/>
  <mergeCells count="12">
    <mergeCell ref="D7:I7"/>
    <mergeCell ref="D5:I5"/>
    <mergeCell ref="A25:A27"/>
    <mergeCell ref="F25:H27"/>
    <mergeCell ref="B25:B27"/>
    <mergeCell ref="D25:E25"/>
    <mergeCell ref="K25:L25"/>
    <mergeCell ref="D26:E26"/>
    <mergeCell ref="K26:L26"/>
    <mergeCell ref="D27:E27"/>
    <mergeCell ref="K27:L27"/>
    <mergeCell ref="A8:B8"/>
  </mergeCells>
  <printOptions horizontalCentered="1" verticalCentered="1"/>
  <pageMargins left="0" right="0" top="0" bottom="0"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2:L28"/>
  <sheetViews>
    <sheetView zoomScale="90" zoomScaleNormal="90" zoomScalePageLayoutView="0" workbookViewId="0" topLeftCell="A1">
      <selection activeCell="B2" sqref="B2"/>
    </sheetView>
  </sheetViews>
  <sheetFormatPr defaultColWidth="9.140625" defaultRowHeight="12.75"/>
  <cols>
    <col min="1" max="1" width="13.00390625" style="89" customWidth="1"/>
    <col min="2" max="2" width="19.421875" style="89" customWidth="1"/>
    <col min="3" max="3" width="14.140625" style="89" customWidth="1"/>
    <col min="4" max="4" width="15.421875" style="89" customWidth="1"/>
    <col min="5" max="5" width="17.421875" style="89" customWidth="1"/>
    <col min="6" max="6" width="17.57421875" style="89" customWidth="1"/>
    <col min="7" max="7" width="19.7109375" style="89" customWidth="1"/>
    <col min="8" max="8" width="21.8515625" style="89" customWidth="1"/>
    <col min="9" max="9" width="24.8515625" style="89" customWidth="1"/>
    <col min="10" max="10" width="24.28125" style="89" customWidth="1"/>
    <col min="11" max="11" width="22.00390625" style="89" customWidth="1"/>
    <col min="12" max="12" width="8.8515625" style="89" customWidth="1"/>
    <col min="13" max="16384" width="9.140625" style="89" customWidth="1"/>
  </cols>
  <sheetData>
    <row r="2" spans="1:9" s="98" customFormat="1" ht="18">
      <c r="A2" s="208" t="s">
        <v>85</v>
      </c>
      <c r="C2" s="99"/>
      <c r="G2" s="100"/>
      <c r="H2" s="100"/>
      <c r="I2" s="100"/>
    </row>
    <row r="3" spans="1:9" s="93" customFormat="1" ht="18">
      <c r="A3" s="209"/>
      <c r="G3" s="94"/>
      <c r="H3" s="94"/>
      <c r="I3" s="94"/>
    </row>
    <row r="4" spans="1:9" s="96" customFormat="1" ht="18">
      <c r="A4" s="210" t="s">
        <v>63</v>
      </c>
      <c r="C4" s="95"/>
      <c r="G4" s="97"/>
      <c r="H4" s="97"/>
      <c r="I4" s="97"/>
    </row>
    <row r="5" spans="3:9" ht="13.5" thickBot="1">
      <c r="C5" s="88"/>
      <c r="E5" s="88"/>
      <c r="F5" s="88"/>
      <c r="G5" s="90"/>
      <c r="H5" s="90"/>
      <c r="I5" s="90"/>
    </row>
    <row r="6" spans="1:11" ht="35.25" customHeight="1">
      <c r="A6" s="383" t="s">
        <v>36</v>
      </c>
      <c r="B6" s="400" t="s">
        <v>44</v>
      </c>
      <c r="C6" s="211" t="s">
        <v>45</v>
      </c>
      <c r="D6" s="211" t="s">
        <v>46</v>
      </c>
      <c r="E6" s="211" t="s">
        <v>61</v>
      </c>
      <c r="F6" s="211" t="s">
        <v>129</v>
      </c>
      <c r="G6" s="400" t="s">
        <v>130</v>
      </c>
      <c r="H6" s="400" t="s">
        <v>49</v>
      </c>
      <c r="I6" s="400" t="s">
        <v>154</v>
      </c>
      <c r="J6" s="400" t="s">
        <v>50</v>
      </c>
      <c r="K6" s="395" t="s">
        <v>30</v>
      </c>
    </row>
    <row r="7" spans="1:11" ht="15" customHeight="1">
      <c r="A7" s="384"/>
      <c r="B7" s="398"/>
      <c r="C7" s="212" t="s">
        <v>31</v>
      </c>
      <c r="D7" s="212" t="s">
        <v>51</v>
      </c>
      <c r="E7" s="212" t="s">
        <v>51</v>
      </c>
      <c r="F7" s="398" t="s">
        <v>33</v>
      </c>
      <c r="G7" s="398"/>
      <c r="H7" s="398"/>
      <c r="I7" s="398"/>
      <c r="J7" s="398"/>
      <c r="K7" s="396"/>
    </row>
    <row r="8" spans="1:11" ht="32.25" customHeight="1" thickBot="1">
      <c r="A8" s="385"/>
      <c r="B8" s="399"/>
      <c r="C8" s="213" t="s">
        <v>32</v>
      </c>
      <c r="D8" s="213" t="s">
        <v>32</v>
      </c>
      <c r="E8" s="213" t="s">
        <v>32</v>
      </c>
      <c r="F8" s="399"/>
      <c r="G8" s="399"/>
      <c r="H8" s="399"/>
      <c r="I8" s="399"/>
      <c r="J8" s="399"/>
      <c r="K8" s="397"/>
    </row>
    <row r="9" spans="1:11" ht="42" customHeight="1">
      <c r="A9" s="214" t="s">
        <v>128</v>
      </c>
      <c r="B9" s="215" t="s">
        <v>131</v>
      </c>
      <c r="C9" s="215">
        <v>250</v>
      </c>
      <c r="D9" s="215">
        <v>2018</v>
      </c>
      <c r="E9" s="215">
        <v>2018</v>
      </c>
      <c r="F9" s="215"/>
      <c r="G9" s="215">
        <v>250</v>
      </c>
      <c r="H9" s="215">
        <v>243.84</v>
      </c>
      <c r="I9" s="215">
        <v>243.84</v>
      </c>
      <c r="J9" s="215">
        <v>243.84</v>
      </c>
      <c r="K9" s="216" t="s">
        <v>155</v>
      </c>
    </row>
    <row r="10" spans="1:11" ht="15.75" thickBot="1">
      <c r="A10" s="217"/>
      <c r="B10" s="218"/>
      <c r="C10" s="218"/>
      <c r="D10" s="218"/>
      <c r="E10" s="218"/>
      <c r="F10" s="218"/>
      <c r="G10" s="218"/>
      <c r="H10" s="218"/>
      <c r="I10" s="218"/>
      <c r="J10" s="218"/>
      <c r="K10" s="219"/>
    </row>
    <row r="11" spans="1:9" ht="12.75">
      <c r="A11" s="90"/>
      <c r="B11" s="90"/>
      <c r="C11" s="90"/>
      <c r="D11" s="90"/>
      <c r="E11" s="90"/>
      <c r="F11" s="90"/>
      <c r="G11" s="90"/>
      <c r="H11" s="90"/>
      <c r="I11" s="90"/>
    </row>
    <row r="12" spans="5:9" ht="12.75">
      <c r="E12" s="90"/>
      <c r="F12" s="90"/>
      <c r="G12" s="90"/>
      <c r="H12" s="90"/>
      <c r="I12" s="90"/>
    </row>
    <row r="13" spans="7:9" ht="12.75" customHeight="1">
      <c r="G13" s="90"/>
      <c r="H13" s="90"/>
      <c r="I13" s="90"/>
    </row>
    <row r="14" spans="1:9" s="96" customFormat="1" ht="15.75">
      <c r="A14" s="220" t="s">
        <v>64</v>
      </c>
      <c r="G14" s="97"/>
      <c r="H14" s="97"/>
      <c r="I14" s="97"/>
    </row>
    <row r="15" spans="3:9" ht="16.5" thickBot="1">
      <c r="C15" s="101"/>
      <c r="D15" s="91"/>
      <c r="E15" s="88"/>
      <c r="F15" s="88"/>
      <c r="G15" s="91"/>
      <c r="H15" s="92"/>
      <c r="I15" s="92"/>
    </row>
    <row r="16" spans="1:12" ht="18.75" customHeight="1">
      <c r="A16" s="386" t="s">
        <v>36</v>
      </c>
      <c r="B16" s="389" t="s">
        <v>44</v>
      </c>
      <c r="C16" s="111" t="s">
        <v>34</v>
      </c>
      <c r="D16" s="111" t="s">
        <v>45</v>
      </c>
      <c r="E16" s="111" t="s">
        <v>46</v>
      </c>
      <c r="F16" s="111" t="s">
        <v>47</v>
      </c>
      <c r="G16" s="111" t="s">
        <v>37</v>
      </c>
      <c r="H16" s="389" t="s">
        <v>48</v>
      </c>
      <c r="I16" s="389" t="s">
        <v>62</v>
      </c>
      <c r="J16" s="389" t="s">
        <v>49</v>
      </c>
      <c r="K16" s="389" t="s">
        <v>50</v>
      </c>
      <c r="L16" s="392" t="s">
        <v>30</v>
      </c>
    </row>
    <row r="17" spans="1:12" ht="12.75">
      <c r="A17" s="387"/>
      <c r="B17" s="390"/>
      <c r="C17" s="87" t="s">
        <v>35</v>
      </c>
      <c r="D17" s="87" t="s">
        <v>31</v>
      </c>
      <c r="E17" s="87" t="s">
        <v>51</v>
      </c>
      <c r="F17" s="87" t="s">
        <v>51</v>
      </c>
      <c r="G17" s="87" t="s">
        <v>33</v>
      </c>
      <c r="H17" s="390"/>
      <c r="I17" s="390"/>
      <c r="J17" s="390"/>
      <c r="K17" s="390"/>
      <c r="L17" s="393"/>
    </row>
    <row r="18" spans="1:12" ht="13.5" thickBot="1">
      <c r="A18" s="388"/>
      <c r="B18" s="391"/>
      <c r="C18" s="112"/>
      <c r="D18" s="112" t="s">
        <v>32</v>
      </c>
      <c r="E18" s="112" t="s">
        <v>32</v>
      </c>
      <c r="F18" s="112" t="s">
        <v>32</v>
      </c>
      <c r="G18" s="112"/>
      <c r="H18" s="391"/>
      <c r="I18" s="391"/>
      <c r="J18" s="391"/>
      <c r="K18" s="391"/>
      <c r="L18" s="394"/>
    </row>
    <row r="19" spans="1:12" ht="12.75">
      <c r="A19" s="108"/>
      <c r="B19" s="109"/>
      <c r="C19" s="109"/>
      <c r="D19" s="109"/>
      <c r="E19" s="109"/>
      <c r="F19" s="109"/>
      <c r="G19" s="109"/>
      <c r="H19" s="109"/>
      <c r="I19" s="109"/>
      <c r="J19" s="109"/>
      <c r="K19" s="109"/>
      <c r="L19" s="110"/>
    </row>
    <row r="20" spans="1:12" ht="12.75">
      <c r="A20" s="102"/>
      <c r="B20" s="103"/>
      <c r="C20" s="103"/>
      <c r="D20" s="103"/>
      <c r="E20" s="103"/>
      <c r="F20" s="103"/>
      <c r="G20" s="103"/>
      <c r="H20" s="103"/>
      <c r="I20" s="103"/>
      <c r="J20" s="103"/>
      <c r="K20" s="103"/>
      <c r="L20" s="104"/>
    </row>
    <row r="21" spans="1:12" ht="12.75">
      <c r="A21" s="102"/>
      <c r="B21" s="103"/>
      <c r="C21" s="103"/>
      <c r="D21" s="103"/>
      <c r="E21" s="103"/>
      <c r="F21" s="103"/>
      <c r="G21" s="103"/>
      <c r="H21" s="103"/>
      <c r="I21" s="103"/>
      <c r="J21" s="103"/>
      <c r="K21" s="103"/>
      <c r="L21" s="104"/>
    </row>
    <row r="22" spans="1:12" ht="13.5" thickBot="1">
      <c r="A22" s="105"/>
      <c r="B22" s="106"/>
      <c r="C22" s="106"/>
      <c r="D22" s="106"/>
      <c r="E22" s="106"/>
      <c r="F22" s="106"/>
      <c r="G22" s="106"/>
      <c r="H22" s="106"/>
      <c r="I22" s="106"/>
      <c r="J22" s="106"/>
      <c r="K22" s="106"/>
      <c r="L22" s="107"/>
    </row>
    <row r="26" spans="1:9" ht="15">
      <c r="A26" s="374" t="s">
        <v>23</v>
      </c>
      <c r="B26" s="375"/>
      <c r="C26" s="207" t="s">
        <v>8</v>
      </c>
      <c r="D26" s="318" t="s">
        <v>124</v>
      </c>
      <c r="E26" s="319"/>
      <c r="F26" s="380" t="s">
        <v>24</v>
      </c>
      <c r="G26" s="207" t="s">
        <v>8</v>
      </c>
      <c r="H26" s="318"/>
      <c r="I26" s="319"/>
    </row>
    <row r="27" spans="1:9" ht="15">
      <c r="A27" s="376"/>
      <c r="B27" s="377"/>
      <c r="C27" s="207" t="s">
        <v>25</v>
      </c>
      <c r="D27" s="318"/>
      <c r="E27" s="319"/>
      <c r="F27" s="381"/>
      <c r="G27" s="207" t="s">
        <v>25</v>
      </c>
      <c r="H27" s="318"/>
      <c r="I27" s="319"/>
    </row>
    <row r="28" spans="1:9" ht="15">
      <c r="A28" s="378"/>
      <c r="B28" s="379"/>
      <c r="C28" s="207" t="s">
        <v>26</v>
      </c>
      <c r="D28" s="318" t="s">
        <v>137</v>
      </c>
      <c r="E28" s="319"/>
      <c r="F28" s="382"/>
      <c r="G28" s="207" t="s">
        <v>26</v>
      </c>
      <c r="H28" s="318" t="s">
        <v>137</v>
      </c>
      <c r="I28" s="319"/>
    </row>
  </sheetData>
  <sheetProtection/>
  <mergeCells count="23">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 ref="A26:B28"/>
    <mergeCell ref="D26:E26"/>
    <mergeCell ref="F26:F28"/>
    <mergeCell ref="H26:I26"/>
    <mergeCell ref="D27:E27"/>
    <mergeCell ref="H27:I27"/>
    <mergeCell ref="D28:E28"/>
    <mergeCell ref="H28:I28"/>
  </mergeCells>
  <printOptions horizontalCentered="1" verticalCentered="1"/>
  <pageMargins left="0" right="0" top="0" bottom="0" header="0" footer="0"/>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sonila kulluri</cp:lastModifiedBy>
  <cp:lastPrinted>2019-02-06T15:02:33Z</cp:lastPrinted>
  <dcterms:created xsi:type="dcterms:W3CDTF">2006-01-12T07:01:41Z</dcterms:created>
  <dcterms:modified xsi:type="dcterms:W3CDTF">2019-02-06T15:03:06Z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