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341" windowWidth="15480" windowHeight="6360" tabRatio="715" activeTab="3"/>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3'!$A$1:$S$24</definedName>
    <definedName name="_xlnm.Print_Area" localSheetId="2">'Aneksi nr. 4'!$A$1:$J$24</definedName>
    <definedName name="_xlnm.Print_Area" localSheetId="3">'Aneksi nr. 5'!$A$1:$L$25</definedName>
    <definedName name="_xlnm.Print_Area" localSheetId="0">'Aneksi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<sst xmlns="http://schemas.openxmlformats.org/spreadsheetml/2006/main" count="196" uniqueCount="150">
  <si>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</si>
  <si>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</si>
  <si>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</si>
  <si>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</si>
  <si>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</si>
  <si>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</si>
  <si>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</si>
  <si>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</si>
  <si>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</si>
  <si>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</si>
  <si>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</si>
  <si>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</si>
  <si>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</si>
  <si>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</si>
  <si>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</si>
  <si>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</si>
  <si>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</si>
  <si>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</si>
  <si>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</si>
  <si>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</si>
  <si>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</si>
  <si>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</si>
  <si>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</si>
  <si>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</si>
  <si>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</si>
  <si>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</si>
  <si>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</si>
  <si>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</si>
  <si>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</si>
  <si>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</si>
  <si>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</si>
  <si>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</si>
  <si>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</si>
  <si>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</si>
  <si>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</si>
  <si>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</si>
  <si>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</si>
  <si>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</si>
  <si>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</si>
  <si>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</si>
  <si>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</si>
  <si>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</si>
  <si>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</si>
  <si>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</si>
  <si>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</si>
  <si>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</si>
  <si>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</si>
  <si>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</si>
  <si>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</si>
  <si>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</si>
  <si>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</si>
  <si>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</si>
  <si>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</si>
  <si>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</si>
  <si>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</si>
  <si>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Viti i përfundimit</t>
  </si>
  <si>
    <t>REALIZIMI për periudhën e raportimit (4-mujore/vjetore)</t>
  </si>
  <si>
    <t>Projektet me financim te brendshëm (ne 000/leke)</t>
  </si>
  <si>
    <t>Projektet me financim te huaj (ne 000/leke)</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</si>
  <si>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</si>
  <si>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</si>
  <si>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</si>
  <si>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</si>
  <si>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</si>
  <si>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</si>
  <si>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</si>
  <si>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</si>
  <si>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</si>
  <si>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</si>
  <si>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</si>
  <si>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</si>
  <si>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</si>
  <si>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</si>
  <si>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</si>
  <si>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</si>
  <si>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</si>
  <si>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</si>
  <si>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</si>
  <si>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</si>
  <si>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</si>
  <si>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</si>
  <si>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</si>
  <si>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</si>
  <si>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</si>
  <si>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</si>
  <si>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</si>
  <si>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</si>
  <si>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</si>
  <si>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</si>
  <si>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</si>
  <si>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</si>
  <si>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</si>
  <si>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</si>
  <si>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Shërbimet për çështjet e birësimeve</t>
  </si>
  <si>
    <t>14</t>
  </si>
  <si>
    <t>01160</t>
  </si>
  <si>
    <t>Birësime të realizuara brenda dhe jashtë vendit</t>
  </si>
  <si>
    <t>Sigurimi dhe monitorimi i fëmijëve të mitur, të shpallur të braktisur me vendim gjykate, nga familje shqiptare që jetojnë brenda ose jashtë vendit si dhe nga familje të huaja, duke garantuar dhe respektuar të drejtat e tyre themelore.</t>
  </si>
  <si>
    <t>birësime</t>
  </si>
  <si>
    <t>copë</t>
  </si>
  <si>
    <r>
      <t xml:space="preserve">Sasia (sipas </t>
    </r>
    <r>
      <rPr>
        <b/>
        <sz val="12"/>
        <color indexed="60"/>
        <rFont val="Arial"/>
        <family val="2"/>
      </rPr>
      <t>planit</t>
    </r>
    <r>
      <rPr>
        <b/>
        <sz val="12"/>
        <rFont val="Arial"/>
        <family val="2"/>
      </rPr>
      <t xml:space="preserve"> 4/mujor te vitit korent)</t>
    </r>
  </si>
  <si>
    <r>
      <t xml:space="preserve">Shpenzimet 
(sipas </t>
    </r>
    <r>
      <rPr>
        <b/>
        <sz val="12"/>
        <color indexed="60"/>
        <rFont val="Arial"/>
        <family val="2"/>
      </rPr>
      <t xml:space="preserve">planit 4/mujor </t>
    </r>
    <r>
      <rPr>
        <b/>
        <sz val="12"/>
        <rFont val="Arial"/>
        <family val="2"/>
      </rPr>
      <t>te vitit korent)</t>
    </r>
  </si>
  <si>
    <r>
      <t xml:space="preserve">Kosto per Njesi 
(sipas </t>
    </r>
    <r>
      <rPr>
        <b/>
        <sz val="12"/>
        <color indexed="60"/>
        <rFont val="Arial"/>
        <family val="2"/>
      </rPr>
      <t>planit 4/mujor</t>
    </r>
    <r>
      <rPr>
        <b/>
        <sz val="12"/>
        <rFont val="Arial"/>
        <family val="2"/>
      </rPr>
      <t xml:space="preserve"> te vitit korent)</t>
    </r>
  </si>
  <si>
    <r>
      <t xml:space="preserve">Sasia (sipas </t>
    </r>
    <r>
      <rPr>
        <b/>
        <sz val="12"/>
        <color indexed="60"/>
        <rFont val="Arial"/>
        <family val="2"/>
      </rPr>
      <t>planit</t>
    </r>
    <r>
      <rPr>
        <b/>
        <sz val="12"/>
        <rFont val="Arial"/>
        <family val="2"/>
      </rPr>
      <t xml:space="preserve"> </t>
    </r>
    <r>
      <rPr>
        <b/>
        <sz val="12"/>
        <color indexed="60"/>
        <rFont val="Arial"/>
        <family val="2"/>
      </rPr>
      <t xml:space="preserve">te rishikuar 4/mujor </t>
    </r>
    <r>
      <rPr>
        <b/>
        <sz val="12"/>
        <rFont val="Arial"/>
        <family val="2"/>
      </rPr>
      <t xml:space="preserve"> te vitit korent)</t>
    </r>
  </si>
  <si>
    <r>
      <t xml:space="preserve">Shpenzimet 
(sipas </t>
    </r>
    <r>
      <rPr>
        <b/>
        <sz val="12"/>
        <color indexed="60"/>
        <rFont val="Arial"/>
        <family val="2"/>
      </rPr>
      <t xml:space="preserve">planit te rishikuar 4/mujor </t>
    </r>
    <r>
      <rPr>
        <b/>
        <sz val="12"/>
        <rFont val="Arial"/>
        <family val="2"/>
      </rPr>
      <t>te vitit korent)</t>
    </r>
  </si>
  <si>
    <r>
      <t xml:space="preserve">Kosto per Njesi 
(sipas </t>
    </r>
    <r>
      <rPr>
        <b/>
        <sz val="12"/>
        <color indexed="60"/>
        <rFont val="Arial"/>
        <family val="2"/>
      </rPr>
      <t>planit te rishikuar 4/mujor</t>
    </r>
    <r>
      <rPr>
        <b/>
        <sz val="12"/>
        <rFont val="Arial"/>
        <family val="2"/>
      </rPr>
      <t xml:space="preserve"> te vitit korent)</t>
    </r>
  </si>
  <si>
    <r>
      <t xml:space="preserve">Sasia </t>
    </r>
    <r>
      <rPr>
        <b/>
        <sz val="12"/>
        <color indexed="60"/>
        <rFont val="Arial"/>
        <family val="2"/>
      </rPr>
      <t>Faktike</t>
    </r>
    <r>
      <rPr>
        <b/>
        <sz val="12"/>
        <rFont val="Arial"/>
        <family val="2"/>
      </rPr>
      <t xml:space="preserve"> (ne fund te 4/mujorit te vitit korent)</t>
    </r>
  </si>
  <si>
    <r>
      <t xml:space="preserve">Shpenzimet </t>
    </r>
    <r>
      <rPr>
        <b/>
        <sz val="12"/>
        <color indexed="60"/>
        <rFont val="Arial"/>
        <family val="2"/>
      </rPr>
      <t>Faktike</t>
    </r>
    <r>
      <rPr>
        <b/>
        <sz val="12"/>
        <rFont val="Arial"/>
        <family val="2"/>
      </rPr>
      <t xml:space="preserve"> (ne fund te 4/mujorit tevitit korent)</t>
    </r>
  </si>
  <si>
    <r>
      <t xml:space="preserve">Kosto per Njesi </t>
    </r>
    <r>
      <rPr>
        <b/>
        <sz val="12"/>
        <color indexed="60"/>
        <rFont val="Arial"/>
        <family val="2"/>
      </rPr>
      <t>Faktike</t>
    </r>
    <r>
      <rPr>
        <b/>
        <sz val="12"/>
        <rFont val="Arial"/>
        <family val="2"/>
      </rPr>
      <t xml:space="preserve"> (ne fund te 4/mujorit te vitit korent)</t>
    </r>
  </si>
  <si>
    <t>REALIZIMI për periudhën e raportimit (4-mujore)</t>
  </si>
  <si>
    <t>Përfundimi me sukses i dhënies për birësim çifteve shqiptare dhe atyre të huaja të 45 fëmijëve gjatë vitit.</t>
  </si>
  <si>
    <t>Niveli i planifikuar ne 4/mujorin e vitit korent</t>
  </si>
  <si>
    <t>Niveli i rishikuar ne 4/mujorin e vitit korent</t>
  </si>
  <si>
    <t>Niveli faktik ne fund te 4/mujorit te vitit korent</t>
  </si>
  <si>
    <r>
      <t xml:space="preserve">Sasia Faktike (sipas vitit </t>
    </r>
    <r>
      <rPr>
        <b/>
        <sz val="11"/>
        <color indexed="60"/>
        <rFont val="Arial"/>
        <family val="2"/>
      </rPr>
      <t>paraardhes</t>
    </r>
    <r>
      <rPr>
        <b/>
        <sz val="12"/>
        <rFont val="Arial"/>
        <family val="2"/>
      </rPr>
      <t>)</t>
    </r>
  </si>
  <si>
    <r>
      <t xml:space="preserve">Shpenzimet 
(sipas vitit </t>
    </r>
    <r>
      <rPr>
        <b/>
        <sz val="12"/>
        <color indexed="60"/>
        <rFont val="Arial"/>
        <family val="2"/>
      </rPr>
      <t>paraardhes</t>
    </r>
    <r>
      <rPr>
        <b/>
        <sz val="12"/>
        <rFont val="Arial"/>
        <family val="2"/>
      </rPr>
      <t>)</t>
    </r>
  </si>
  <si>
    <r>
      <t xml:space="preserve">Kosto per Njesi (sipas vitit </t>
    </r>
    <r>
      <rPr>
        <b/>
        <sz val="11"/>
        <color indexed="60"/>
        <rFont val="Arial"/>
        <family val="2"/>
      </rPr>
      <t>paraardhes</t>
    </r>
    <r>
      <rPr>
        <b/>
        <sz val="12"/>
        <rFont val="Arial"/>
        <family val="2"/>
      </rPr>
      <t>)</t>
    </r>
  </si>
  <si>
    <t>Niveli faktik i   vitit paraardhes</t>
  </si>
  <si>
    <t>Pajisje zyre të blera</t>
  </si>
  <si>
    <t>Blerje pajisje zyre</t>
  </si>
  <si>
    <t xml:space="preserve">Pajisje zyre të blera </t>
  </si>
  <si>
    <t>M140033</t>
  </si>
  <si>
    <t>Blerje Pajisje zyre</t>
  </si>
  <si>
    <t>Plan Fillestar Viti 2019</t>
  </si>
  <si>
    <t>Plan i Rishikuar Viti 2019</t>
  </si>
  <si>
    <t>i vitit paraardhes
Viti 2018</t>
  </si>
  <si>
    <t>Plan                   Viti 2019</t>
  </si>
  <si>
    <t>Periudha e Raportimit: Janar-Prill 2019</t>
  </si>
  <si>
    <t>Buxheti 2018</t>
  </si>
  <si>
    <t>Plani i buxhetit viti 2019</t>
  </si>
  <si>
    <t>C</t>
  </si>
  <si>
    <t>Pajisje elektronike të blera</t>
  </si>
  <si>
    <t>Produkti është realizuar në masën 53,3%. Arsyeja e mosrealizimit të plotë të produktit është ulja e numrit të dosjeve të fëmijëve të dorëzuara nga institucionet e përkujdesit social pranë institucionit tonë. Në vijim, parashikohet rritje e numrit të birësimeve deri në vlerën e parashikuar të tyre.</t>
  </si>
  <si>
    <t>Objektivi 1.3</t>
  </si>
  <si>
    <t>Blerje pajisje elektronike</t>
  </si>
  <si>
    <t xml:space="preserve">Pajisje elektronike të blera </t>
  </si>
  <si>
    <t xml:space="preserve">Objektivi 1.3 </t>
  </si>
  <si>
    <r>
      <rPr>
        <b/>
        <i/>
        <sz val="10"/>
        <color indexed="60"/>
        <rFont val="Arial"/>
        <family val="2"/>
      </rPr>
      <t xml:space="preserve">Produkti A </t>
    </r>
    <r>
      <rPr>
        <sz val="10"/>
        <color indexed="60"/>
        <rFont val="Arial"/>
        <family val="2"/>
      </rPr>
      <t>nuk është realizuar pasi pajisjet e zyrës që nevojiten për ushtrimin normal të veprimtarisë së punës së institucionit tonë, janë parashikuar në Regjistrin e Parashikimeve të Prokurimeve Publike për t'u blerë në muajin Qershor 2019.</t>
    </r>
  </si>
  <si>
    <r>
      <t xml:space="preserve">Objektivi 1.3 </t>
    </r>
    <r>
      <rPr>
        <sz val="10"/>
        <color indexed="60"/>
        <rFont val="Arial"/>
        <family val="2"/>
      </rPr>
      <t>është parashikuar për t'u realizuar gjatë muajit Qershor 2019.</t>
    </r>
  </si>
  <si>
    <r>
      <rPr>
        <b/>
        <i/>
        <sz val="10"/>
        <color indexed="60"/>
        <rFont val="Arial"/>
        <family val="2"/>
      </rPr>
      <t xml:space="preserve">Produkti A </t>
    </r>
    <r>
      <rPr>
        <sz val="10"/>
        <color indexed="60"/>
        <rFont val="Arial"/>
        <family val="2"/>
      </rPr>
      <t>nuk është realizuar pasi pajisjet elektronike që nevojiten për ushtrimin normal të veprimtarisë së punës së institucionit tonë, janë parashikuar në Regjistrin e Parashikimeve të Prokurimeve Publike për t'u blerë në muajin Qershor 2019.</t>
    </r>
  </si>
  <si>
    <r>
      <t xml:space="preserve">Objektivi 1.2 </t>
    </r>
    <r>
      <rPr>
        <sz val="10"/>
        <color indexed="60"/>
        <rFont val="Arial"/>
        <family val="2"/>
      </rPr>
      <t>është parashikuar për t'u realizuar gjatë muajit Qershor 2019.</t>
    </r>
  </si>
  <si>
    <r>
      <rPr>
        <b/>
        <i/>
        <sz val="10"/>
        <color indexed="60"/>
        <rFont val="Arial"/>
        <family val="2"/>
      </rPr>
      <t>Produkti A</t>
    </r>
    <r>
      <rPr>
        <b/>
        <sz val="10"/>
        <color indexed="60"/>
        <rFont val="Arial"/>
        <family val="2"/>
      </rPr>
      <t xml:space="preserve"> </t>
    </r>
    <r>
      <rPr>
        <sz val="10"/>
        <color indexed="60"/>
        <rFont val="Arial"/>
        <family val="2"/>
      </rPr>
      <t>është realizuar 53%. Arsyeja e mosrealizimit të plotë të produktit është ulja e numrit të dosjeve të fëmijëve të dorëzuara nga institucionet e përkujdesit social pranë institucionit tonë. Në vijim, parashikohet rritje e numrit të birësimeve deri në vlerën e parashikuar të tyre.</t>
    </r>
  </si>
  <si>
    <r>
      <rPr>
        <b/>
        <i/>
        <sz val="10"/>
        <color indexed="60"/>
        <rFont val="Arial"/>
        <family val="2"/>
      </rPr>
      <t>Objektivi 1.1</t>
    </r>
    <r>
      <rPr>
        <b/>
        <sz val="10"/>
        <color indexed="60"/>
        <rFont val="Arial"/>
        <family val="2"/>
      </rPr>
      <t xml:space="preserve"> </t>
    </r>
    <r>
      <rPr>
        <sz val="10"/>
        <color indexed="60"/>
        <rFont val="Arial"/>
        <family val="2"/>
      </rPr>
      <t>është realizuar pjesërisht pasi ulja e numrit të dosjeve të fëmijëve të deklaruar të braktisur, ka bërë që të ulet edhe numri i birësimeve nga aplikantët birësues në listat e pritjes.</t>
    </r>
  </si>
  <si>
    <r>
      <rPr>
        <b/>
        <i/>
        <sz val="12"/>
        <color indexed="60"/>
        <rFont val="Arial"/>
        <family val="2"/>
      </rPr>
      <t>Qëllimi 1</t>
    </r>
    <r>
      <rPr>
        <b/>
        <sz val="12"/>
        <color indexed="60"/>
        <rFont val="Arial"/>
        <family val="2"/>
      </rPr>
      <t xml:space="preserve"> </t>
    </r>
    <r>
      <rPr>
        <sz val="12"/>
        <color indexed="60"/>
        <rFont val="Arial"/>
        <family val="2"/>
      </rPr>
      <t>është realizuar pavarësisht realizimit jo të plotë të Objektivit 1.1. Kjo për arsye se, gjatë 4/mujorit të I të vitit 2019, KSHB ka bashkërenduar punën me institucionet dhe agjencitë që operojnë në fushën e birësimit për realizimin e proceseve birësuese dhe të gjitha etapave të tyre me standart të lartë, në përputhje me ligjin dhe duke mbajtur parasysh gjithmonë interesin më të lartë të fëmijës. Gjatë periudhës raportuese është ulur numri i dosjeve të fëmijëve të deklaruar të braktisur të regjistruar në listat e KSHB, dhe si rrjedhojë edhe numri i fëmijëve që përshtaten me aplikantët birësues në listë pritje.</t>
    </r>
  </si>
  <si>
    <t>Prokurimi i pajisjeve të zyrës është parashikuar për t'u zhvilluar në muajin Qershor 2019.</t>
  </si>
  <si>
    <t>Produkti nuk është realizuar pasi pajisjet elektronike që nevojiten për ushtrimin normal të veprimtarisë së punës së institucionit tonë, janë parashikuar në Regjistrin e Parashikimeve të Prokurimeve Publike për t'u blerë në muajin Qershor 2019.</t>
  </si>
  <si>
    <t>Produkti nuk është realizuar pasi pajisjet e zyrës që nevojiten për ushtrimin normal të veprimtarisë së punës së institucionit tonë, janë parashikuar në Regjistrin e Parashikimeve të Prokurimeve Publike për t'u blerë në muajin Qershor 2019.</t>
  </si>
  <si>
    <t>Blerje Pajisje elektronike</t>
  </si>
  <si>
    <t>Prokurimi i pajisjeve elektronike është parashikuar për t'u zhvilluar në muajin Qershor 2019.</t>
  </si>
  <si>
    <t>18AR302</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</si>
</sst>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809]dd\ mmmm\ yyyy"/>
    <numFmt numFmtId="219" formatCode="#,##0.00000"/>
    <numFmt numFmtId="220" formatCode="#,##0.000000"/>
    <numFmt numFmtId="221" formatCode="#,##0.0000000"/>
    <numFmt numFmtId="222" formatCode="_-* #,##0.0_L_e_k_-;\-* #,##0.0_L_e_k_-;_-* &quot;-&quot;??_L_e_k_-;_-@_-"/>
    <numFmt numFmtId="223" formatCode="_-* #,##0_L_e_k_-;\-* #,##0_L_e_k_-;_-* &quot;-&quot;??_L_e_k_-;_-@_-"/>
  </numFmts>
  <fonts count="108">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12"/>
      <color indexed="60"/>
      <name val="Arial"/>
      <family val="2"/>
    </font>
    <font>
      <b/>
      <sz val="10"/>
      <color indexed="60"/>
      <name val="Arial"/>
      <family val="2"/>
    </font>
    <font>
      <sz val="10"/>
      <color indexed="60"/>
      <name val="Arial"/>
      <family val="2"/>
    </font>
    <font>
      <b/>
      <i/>
      <sz val="12"/>
      <color indexed="60"/>
      <name val="Arial"/>
      <family val="2"/>
    </font>
    <font>
      <sz val="12"/>
      <color indexed="60"/>
      <name val="Arial"/>
      <family val="2"/>
    </font>
    <font>
      <b/>
      <i/>
      <sz val="10"/>
      <color indexed="60"/>
      <name val="Arial"/>
      <family val="2"/>
    </font>
    <font>
      <sz val="13"/>
      <name val="Arial"/>
      <family val="2"/>
    </font>
    <font>
      <i/>
      <sz val="13"/>
      <name val="Arial"/>
      <family val="2"/>
    </font>
    <font>
      <b/>
      <sz val="14"/>
      <name val="Arial"/>
      <family val="2"/>
    </font>
    <font>
      <b/>
      <sz val="11"/>
      <name val="Arial"/>
      <family val="2"/>
    </font>
    <font>
      <b/>
      <sz val="11"/>
      <color indexed="60"/>
      <name val="Arial"/>
      <family val="2"/>
    </font>
    <font>
      <b/>
      <sz val="8"/>
      <color indexed="60"/>
      <name val="Arial"/>
      <family val="2"/>
    </font>
    <font>
      <u val="single"/>
      <sz val="12"/>
      <color indexed="60"/>
      <name val="Arial"/>
      <family val="2"/>
    </font>
    <font>
      <b/>
      <i/>
      <sz val="8"/>
      <color indexed="60"/>
      <name val="Arial"/>
      <family val="2"/>
    </font>
    <font>
      <sz val="8"/>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3"/>
      <color indexed="8"/>
      <name val="Calibri"/>
      <family val="2"/>
    </font>
    <font>
      <b/>
      <sz val="13"/>
      <color indexed="60"/>
      <name val="Calibri"/>
      <family val="2"/>
    </font>
    <font>
      <b/>
      <sz val="13"/>
      <name val="Calibri"/>
      <family val="2"/>
    </font>
    <font>
      <b/>
      <sz val="13"/>
      <color indexed="60"/>
      <name val="Arial"/>
      <family val="2"/>
    </font>
    <font>
      <b/>
      <i/>
      <sz val="13"/>
      <color indexed="8"/>
      <name val="Calibri"/>
      <family val="2"/>
    </font>
    <font>
      <b/>
      <u val="single"/>
      <sz val="14"/>
      <color indexed="60"/>
      <name val="Arial"/>
      <family val="2"/>
    </font>
    <font>
      <b/>
      <sz val="14"/>
      <color indexed="60"/>
      <name val="Arial"/>
      <family val="2"/>
    </font>
    <font>
      <sz val="13"/>
      <color indexed="8"/>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11"/>
      <color rgb="FFC00000"/>
      <name val="Calibri"/>
      <family val="2"/>
    </font>
    <font>
      <b/>
      <sz val="13"/>
      <color theme="1"/>
      <name val="Calibri"/>
      <family val="2"/>
    </font>
    <font>
      <b/>
      <sz val="13"/>
      <color rgb="FFC00000"/>
      <name val="Calibri"/>
      <family val="2"/>
    </font>
    <font>
      <b/>
      <sz val="13"/>
      <color rgb="FFC00000"/>
      <name val="Arial"/>
      <family val="2"/>
    </font>
    <font>
      <b/>
      <i/>
      <sz val="13"/>
      <color theme="1"/>
      <name val="Calibri"/>
      <family val="2"/>
    </font>
    <font>
      <b/>
      <u val="single"/>
      <sz val="14"/>
      <color rgb="FFC00000"/>
      <name val="Arial"/>
      <family val="2"/>
    </font>
    <font>
      <b/>
      <sz val="14"/>
      <color rgb="FFC00000"/>
      <name val="Arial"/>
      <family val="2"/>
    </font>
    <font>
      <sz val="13"/>
      <color theme="1"/>
      <name val="Calibri"/>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8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medium"/>
      <top style="dashed"/>
      <bottom style="dashed"/>
    </border>
    <border>
      <left style="thin"/>
      <right style="medium"/>
      <top style="dashed"/>
      <bottom style="thin"/>
    </border>
    <border>
      <left>
        <color indexed="63"/>
      </left>
      <right style="medium"/>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medium"/>
      <right style="thin"/>
      <top>
        <color indexed="63"/>
      </top>
      <bottom>
        <color indexed="63"/>
      </bottom>
    </border>
    <border>
      <left style="medium"/>
      <right>
        <color indexed="63"/>
      </right>
      <top style="thin"/>
      <bottom style="thin"/>
    </border>
    <border>
      <left style="thick"/>
      <right style="thin"/>
      <top style="thin"/>
      <bottom style="thin"/>
    </border>
    <border>
      <left style="thin"/>
      <right style="thick"/>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color indexed="63"/>
      </left>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thin"/>
      <top style="thin"/>
      <bottom>
        <color indexed="63"/>
      </bottom>
    </border>
    <border>
      <left style="thin"/>
      <right style="medium"/>
      <top>
        <color indexed="63"/>
      </top>
      <bottom>
        <color indexed="63"/>
      </bottom>
    </border>
    <border>
      <left style="medium"/>
      <right>
        <color indexed="63"/>
      </right>
      <top style="thin"/>
      <bottom style="medium"/>
    </border>
    <border>
      <left>
        <color indexed="63"/>
      </left>
      <right style="thin"/>
      <top style="thin"/>
      <bottom style="medium"/>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style="thick"/>
      <right style="thin"/>
      <top style="medium"/>
      <bottom style="thin"/>
    </border>
    <border>
      <left style="thin"/>
      <right style="thick"/>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3"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9" fontId="0" fillId="0" borderId="0" applyFont="0" applyFill="0" applyBorder="0" applyAlignment="0" applyProtection="0"/>
    <xf numFmtId="0" fontId="19" fillId="0" borderId="0">
      <alignment/>
      <protection/>
    </xf>
    <xf numFmtId="177"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4" fontId="0" fillId="0" borderId="0" applyFont="0" applyFill="0" applyBorder="0" applyAlignment="0" applyProtection="0"/>
    <xf numFmtId="194"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5" fontId="27" fillId="0" borderId="0">
      <alignment/>
      <protection/>
    </xf>
    <xf numFmtId="0" fontId="28" fillId="0" borderId="10" applyNumberFormat="0" applyFill="0" applyAlignment="0" applyProtection="0"/>
    <xf numFmtId="212" fontId="17" fillId="0" borderId="0" applyFont="0" applyFill="0" applyBorder="0" applyAlignment="0" applyProtection="0"/>
    <xf numFmtId="169" fontId="29" fillId="0" borderId="0" applyFont="0" applyFill="0" applyBorder="0" applyAlignment="0" applyProtection="0"/>
    <xf numFmtId="17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5"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298">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3"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49" fontId="84" fillId="0" borderId="18" xfId="0" applyNumberFormat="1" applyFont="1" applyFill="1" applyBorder="1" applyAlignment="1">
      <alignment horizontal="center" vertical="center"/>
    </xf>
    <xf numFmtId="0" fontId="85"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85" fillId="0" borderId="0" xfId="0" applyFont="1" applyAlignment="1">
      <alignment horizontal="center"/>
    </xf>
    <xf numFmtId="0" fontId="4" fillId="0" borderId="0" xfId="0" applyFont="1" applyBorder="1" applyAlignment="1">
      <alignment horizontal="center"/>
    </xf>
    <xf numFmtId="185" fontId="3" fillId="0" borderId="9"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85" fontId="8" fillId="26" borderId="9" xfId="0" applyNumberFormat="1" applyFont="1" applyFill="1" applyBorder="1" applyAlignment="1">
      <alignment horizontal="center"/>
    </xf>
    <xf numFmtId="185" fontId="4" fillId="26" borderId="22" xfId="0" applyNumberFormat="1" applyFont="1" applyFill="1" applyBorder="1" applyAlignment="1">
      <alignment horizontal="center"/>
    </xf>
    <xf numFmtId="0" fontId="85" fillId="0" borderId="0" xfId="0" applyFont="1" applyAlignment="1">
      <alignment horizontal="center"/>
    </xf>
    <xf numFmtId="0" fontId="86" fillId="0" borderId="0" xfId="0" applyFont="1" applyAlignment="1">
      <alignment horizontal="center"/>
    </xf>
    <xf numFmtId="0" fontId="4" fillId="0" borderId="23" xfId="0" applyFont="1" applyFill="1" applyBorder="1" applyAlignment="1">
      <alignment horizontal="center"/>
    </xf>
    <xf numFmtId="49" fontId="84" fillId="0" borderId="24" xfId="0" applyNumberFormat="1" applyFont="1" applyFill="1" applyBorder="1" applyAlignment="1">
      <alignment horizontal="center" vertical="center"/>
    </xf>
    <xf numFmtId="185" fontId="3" fillId="26" borderId="22" xfId="0" applyNumberFormat="1" applyFont="1" applyFill="1" applyBorder="1" applyAlignment="1">
      <alignment horizontal="center"/>
    </xf>
    <xf numFmtId="185" fontId="3" fillId="0" borderId="22" xfId="0" applyNumberFormat="1" applyFont="1" applyBorder="1" applyAlignment="1">
      <alignment horizontal="center"/>
    </xf>
    <xf numFmtId="185" fontId="3" fillId="0" borderId="0" xfId="0" applyNumberFormat="1"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27" borderId="9" xfId="0" applyNumberFormat="1" applyFont="1" applyFill="1" applyBorder="1" applyAlignment="1">
      <alignment horizontal="center"/>
    </xf>
    <xf numFmtId="185" fontId="8" fillId="27" borderId="9" xfId="0" applyNumberFormat="1" applyFont="1" applyFill="1" applyBorder="1" applyAlignment="1">
      <alignment horizontal="center"/>
    </xf>
    <xf numFmtId="185" fontId="3"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87" fillId="26" borderId="19" xfId="0" applyFont="1" applyFill="1" applyBorder="1" applyAlignment="1">
      <alignment horizontal="center"/>
    </xf>
    <xf numFmtId="0" fontId="84" fillId="28" borderId="15" xfId="0" applyFont="1" applyFill="1" applyBorder="1" applyAlignment="1">
      <alignment horizontal="center"/>
    </xf>
    <xf numFmtId="185" fontId="84" fillId="28" borderId="9" xfId="0" applyNumberFormat="1" applyFont="1" applyFill="1" applyBorder="1" applyAlignment="1">
      <alignment horizontal="center"/>
    </xf>
    <xf numFmtId="185" fontId="84" fillId="28" borderId="22" xfId="0" applyNumberFormat="1" applyFont="1" applyFill="1" applyBorder="1" applyAlignment="1">
      <alignment horizontal="center"/>
    </xf>
    <xf numFmtId="0" fontId="88" fillId="0" borderId="0" xfId="0" applyFont="1" applyAlignment="1">
      <alignment/>
    </xf>
    <xf numFmtId="0" fontId="89" fillId="0" borderId="0" xfId="0" applyFont="1" applyAlignment="1">
      <alignment/>
    </xf>
    <xf numFmtId="185" fontId="84" fillId="29" borderId="25" xfId="0" applyNumberFormat="1" applyFont="1" applyFill="1" applyBorder="1" applyAlignment="1">
      <alignment horizontal="center"/>
    </xf>
    <xf numFmtId="0" fontId="87" fillId="26" borderId="15" xfId="0" applyFont="1" applyFill="1" applyBorder="1" applyAlignment="1">
      <alignment horizontal="center"/>
    </xf>
    <xf numFmtId="185" fontId="87" fillId="26" borderId="9" xfId="0" applyNumberFormat="1" applyFont="1" applyFill="1" applyBorder="1" applyAlignment="1">
      <alignment horizontal="center"/>
    </xf>
    <xf numFmtId="185" fontId="84" fillId="26" borderId="22" xfId="0" applyNumberFormat="1" applyFont="1" applyFill="1" applyBorder="1" applyAlignment="1">
      <alignment horizontal="center"/>
    </xf>
    <xf numFmtId="0" fontId="90" fillId="0" borderId="0" xfId="0" applyFont="1" applyAlignment="1">
      <alignment horizontal="left"/>
    </xf>
    <xf numFmtId="0" fontId="4" fillId="27" borderId="9" xfId="0" applyFont="1" applyFill="1" applyBorder="1" applyAlignment="1">
      <alignment horizontal="center"/>
    </xf>
    <xf numFmtId="0" fontId="4" fillId="0" borderId="26" xfId="0" applyFont="1" applyFill="1" applyBorder="1" applyAlignment="1">
      <alignment horizontal="center" vertical="center"/>
    </xf>
    <xf numFmtId="185" fontId="4" fillId="0" borderId="0" xfId="0" applyNumberFormat="1" applyFont="1" applyFill="1" applyBorder="1" applyAlignment="1">
      <alignment horizontal="center" vertical="center"/>
    </xf>
    <xf numFmtId="0" fontId="91" fillId="0" borderId="0" xfId="0" applyFont="1" applyBorder="1" applyAlignment="1">
      <alignment/>
    </xf>
    <xf numFmtId="0" fontId="92" fillId="0" borderId="0" xfId="0" applyFont="1" applyBorder="1" applyAlignment="1">
      <alignment/>
    </xf>
    <xf numFmtId="0" fontId="85"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5" fillId="0" borderId="0" xfId="0" applyFont="1" applyBorder="1" applyAlignment="1">
      <alignment/>
    </xf>
    <xf numFmtId="0" fontId="3"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93" fillId="0" borderId="9" xfId="0" applyFont="1" applyBorder="1" applyAlignment="1">
      <alignment horizontal="center" vertical="center" wrapText="1"/>
    </xf>
    <xf numFmtId="0" fontId="0" fillId="0" borderId="0" xfId="0" applyAlignment="1">
      <alignment vertical="center" wrapText="1"/>
    </xf>
    <xf numFmtId="0" fontId="94" fillId="0" borderId="9" xfId="0" applyFont="1" applyBorder="1" applyAlignment="1">
      <alignment horizontal="center" vertical="center" wrapText="1"/>
    </xf>
    <xf numFmtId="0" fontId="0" fillId="0" borderId="0" xfId="0" applyFont="1" applyAlignment="1">
      <alignment vertical="center" wrapText="1"/>
    </xf>
    <xf numFmtId="0" fontId="90" fillId="0" borderId="0" xfId="0" applyFont="1" applyAlignment="1">
      <alignment horizontal="left"/>
    </xf>
    <xf numFmtId="0" fontId="90" fillId="0" borderId="0" xfId="0" applyFont="1" applyAlignment="1">
      <alignment/>
    </xf>
    <xf numFmtId="0" fontId="95" fillId="0" borderId="19" xfId="0" applyFont="1" applyBorder="1" applyAlignment="1">
      <alignment horizontal="center" vertical="center" wrapText="1"/>
    </xf>
    <xf numFmtId="0" fontId="96" fillId="0" borderId="0" xfId="0" applyFont="1" applyAlignment="1">
      <alignment horizontal="left"/>
    </xf>
    <xf numFmtId="0" fontId="86" fillId="0" borderId="0" xfId="0" applyFont="1" applyAlignment="1">
      <alignment/>
    </xf>
    <xf numFmtId="0" fontId="96"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6" fillId="0" borderId="0" xfId="104" applyFont="1" applyFill="1" applyAlignment="1">
      <alignment vertical="center"/>
      <protection/>
    </xf>
    <xf numFmtId="0" fontId="89" fillId="0" borderId="0" xfId="104" applyFont="1" applyFill="1" applyAlignment="1">
      <alignment vertical="center"/>
      <protection/>
    </xf>
    <xf numFmtId="0" fontId="89" fillId="0" borderId="0" xfId="104" applyFont="1" applyFill="1" applyBorder="1" applyAlignment="1">
      <alignment vertical="center"/>
      <protection/>
    </xf>
    <xf numFmtId="0" fontId="85" fillId="0" borderId="0" xfId="104" applyFont="1" applyFill="1" applyAlignment="1">
      <alignment vertical="center"/>
      <protection/>
    </xf>
    <xf numFmtId="0" fontId="85" fillId="0" borderId="0" xfId="104" applyFont="1" applyFill="1" applyAlignment="1">
      <alignment horizontal="left" vertical="center"/>
      <protection/>
    </xf>
    <xf numFmtId="0" fontId="85"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93" fillId="0" borderId="9" xfId="0" applyFont="1" applyFill="1" applyBorder="1" applyAlignment="1">
      <alignment horizontal="center" vertical="center" wrapText="1"/>
    </xf>
    <xf numFmtId="0" fontId="90" fillId="0" borderId="0" xfId="0" applyFont="1" applyAlignment="1">
      <alignment/>
    </xf>
    <xf numFmtId="0" fontId="97" fillId="0" borderId="17" xfId="0" applyFont="1" applyBorder="1" applyAlignment="1">
      <alignment horizontal="center" vertical="center" wrapText="1"/>
    </xf>
    <xf numFmtId="0" fontId="95" fillId="0" borderId="19" xfId="0" applyFont="1" applyFill="1" applyBorder="1" applyAlignment="1">
      <alignment horizontal="center" vertical="center" wrapText="1"/>
    </xf>
    <xf numFmtId="0" fontId="93" fillId="0" borderId="13" xfId="0" applyFont="1" applyFill="1" applyBorder="1" applyAlignment="1">
      <alignment horizontal="center" vertical="center" wrapText="1"/>
    </xf>
    <xf numFmtId="0" fontId="93" fillId="0" borderId="34" xfId="0" applyFont="1" applyFill="1" applyBorder="1" applyAlignment="1">
      <alignment horizontal="center" vertical="center" wrapText="1"/>
    </xf>
    <xf numFmtId="0" fontId="94" fillId="0" borderId="15" xfId="0" applyFont="1" applyBorder="1" applyAlignment="1">
      <alignment horizontal="center" vertical="center" wrapText="1"/>
    </xf>
    <xf numFmtId="0" fontId="94" fillId="0" borderId="35" xfId="0" applyFont="1" applyFill="1" applyBorder="1" applyAlignment="1">
      <alignment horizontal="center" vertical="center" wrapText="1"/>
    </xf>
    <xf numFmtId="0" fontId="94"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8" fillId="27" borderId="36" xfId="0" applyFont="1" applyFill="1" applyBorder="1" applyAlignment="1">
      <alignment horizontal="center" vertical="center" wrapText="1"/>
    </xf>
    <xf numFmtId="0" fontId="98" fillId="0" borderId="37" xfId="0" applyFont="1" applyFill="1" applyBorder="1" applyAlignment="1">
      <alignment horizontal="center" vertical="center" wrapText="1"/>
    </xf>
    <xf numFmtId="9" fontId="86" fillId="27" borderId="38" xfId="0" applyNumberFormat="1" applyFont="1" applyFill="1" applyBorder="1" applyAlignment="1">
      <alignment horizontal="center" vertical="center" wrapText="1"/>
    </xf>
    <xf numFmtId="185" fontId="84" fillId="29" borderId="28" xfId="0" applyNumberFormat="1" applyFont="1" applyFill="1" applyBorder="1" applyAlignment="1">
      <alignment horizontal="center"/>
    </xf>
    <xf numFmtId="0" fontId="99" fillId="0" borderId="0" xfId="0" applyFont="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34" xfId="0" applyFont="1" applyFill="1" applyBorder="1" applyAlignment="1">
      <alignment/>
    </xf>
    <xf numFmtId="0" fontId="98" fillId="0" borderId="40" xfId="0" applyFont="1" applyBorder="1" applyAlignment="1">
      <alignment horizontal="center"/>
    </xf>
    <xf numFmtId="0" fontId="98" fillId="0" borderId="41" xfId="0" applyFont="1" applyBorder="1" applyAlignment="1">
      <alignment horizontal="center"/>
    </xf>
    <xf numFmtId="0" fontId="98" fillId="0" borderId="0" xfId="0" applyFont="1" applyAlignment="1">
      <alignment horizontal="center" vertical="center" wrapText="1"/>
    </xf>
    <xf numFmtId="185" fontId="0" fillId="0" borderId="0" xfId="0" applyNumberFormat="1" applyAlignment="1">
      <alignment/>
    </xf>
    <xf numFmtId="185" fontId="89" fillId="0" borderId="0" xfId="0" applyNumberFormat="1" applyFont="1" applyAlignment="1">
      <alignment/>
    </xf>
    <xf numFmtId="0" fontId="1" fillId="27" borderId="15" xfId="0" applyFont="1" applyFill="1" applyBorder="1" applyAlignment="1">
      <alignment horizontal="center" vertical="center" wrapText="1"/>
    </xf>
    <xf numFmtId="10" fontId="0" fillId="0" borderId="0" xfId="0" applyNumberFormat="1" applyFill="1" applyAlignment="1">
      <alignment/>
    </xf>
    <xf numFmtId="0" fontId="0" fillId="0" borderId="0" xfId="0" applyFont="1" applyAlignment="1">
      <alignment/>
    </xf>
    <xf numFmtId="0" fontId="0" fillId="0" borderId="16" xfId="0" applyBorder="1" applyAlignment="1">
      <alignment horizontal="center"/>
    </xf>
    <xf numFmtId="0" fontId="86" fillId="0" borderId="0" xfId="0" applyFont="1" applyBorder="1" applyAlignment="1">
      <alignment horizontal="left"/>
    </xf>
    <xf numFmtId="0" fontId="100" fillId="27" borderId="9" xfId="0" applyFont="1" applyFill="1" applyBorder="1" applyAlignment="1">
      <alignment horizontal="center" vertical="center" wrapText="1"/>
    </xf>
    <xf numFmtId="0" fontId="101" fillId="0" borderId="42" xfId="0" applyFont="1" applyBorder="1" applyAlignment="1">
      <alignment horizontal="center" vertical="center" wrapText="1"/>
    </xf>
    <xf numFmtId="49" fontId="77" fillId="27" borderId="43" xfId="0" applyNumberFormat="1" applyFont="1" applyFill="1" applyBorder="1" applyAlignment="1">
      <alignment horizontal="center" vertical="center" wrapText="1"/>
    </xf>
    <xf numFmtId="0" fontId="101" fillId="0" borderId="43" xfId="0" applyFont="1" applyBorder="1" applyAlignment="1">
      <alignment horizontal="center" vertical="center" wrapText="1"/>
    </xf>
    <xf numFmtId="0" fontId="102" fillId="0" borderId="44" xfId="0" applyFont="1" applyBorder="1" applyAlignment="1">
      <alignment horizontal="center" vertical="center" wrapText="1"/>
    </xf>
    <xf numFmtId="0" fontId="103" fillId="0" borderId="19" xfId="0" applyFont="1" applyBorder="1" applyAlignment="1">
      <alignment horizontal="center" vertical="center" wrapText="1"/>
    </xf>
    <xf numFmtId="0" fontId="100" fillId="0" borderId="9" xfId="0" applyFont="1" applyFill="1" applyBorder="1" applyAlignment="1">
      <alignment vertical="center" wrapText="1"/>
    </xf>
    <xf numFmtId="0" fontId="100" fillId="0" borderId="15"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00" fillId="0" borderId="9" xfId="0" applyFont="1" applyFill="1" applyBorder="1" applyAlignment="1">
      <alignment horizontal="center" vertical="center" wrapText="1"/>
    </xf>
    <xf numFmtId="0" fontId="100" fillId="0" borderId="15" xfId="0" applyFont="1" applyFill="1" applyBorder="1" applyAlignment="1">
      <alignment horizontal="center" vertical="center" wrapText="1"/>
    </xf>
    <xf numFmtId="0" fontId="100" fillId="0" borderId="22" xfId="0" applyFont="1" applyFill="1" applyBorder="1" applyAlignment="1">
      <alignment horizontal="center" vertical="center" wrapText="1"/>
    </xf>
    <xf numFmtId="9" fontId="62" fillId="0" borderId="35" xfId="109" applyFont="1" applyFill="1" applyBorder="1" applyAlignment="1">
      <alignment horizontal="center" vertical="center" wrapText="1"/>
    </xf>
    <xf numFmtId="0" fontId="100" fillId="0" borderId="17" xfId="0" applyFont="1" applyFill="1" applyBorder="1" applyAlignment="1">
      <alignment horizontal="center" vertical="center" wrapText="1"/>
    </xf>
    <xf numFmtId="0" fontId="100" fillId="27" borderId="15" xfId="0" applyFont="1" applyFill="1" applyBorder="1" applyAlignment="1">
      <alignment horizontal="center" vertical="center" wrapText="1"/>
    </xf>
    <xf numFmtId="0" fontId="100" fillId="27" borderId="9" xfId="0" applyFont="1" applyFill="1" applyBorder="1" applyAlignment="1">
      <alignment horizontal="center" vertical="center" wrapText="1"/>
    </xf>
    <xf numFmtId="0" fontId="100" fillId="27" borderId="15" xfId="0" applyFont="1" applyFill="1" applyBorder="1" applyAlignment="1">
      <alignment horizontal="center" vertical="center" wrapText="1"/>
    </xf>
    <xf numFmtId="0" fontId="100" fillId="27" borderId="22" xfId="0" applyFont="1" applyFill="1" applyBorder="1" applyAlignment="1">
      <alignment horizontal="center" vertical="center" wrapText="1"/>
    </xf>
    <xf numFmtId="9" fontId="62" fillId="26" borderId="35" xfId="109" applyFont="1" applyFill="1" applyBorder="1" applyAlignment="1">
      <alignment horizontal="center" vertical="center" wrapText="1"/>
    </xf>
    <xf numFmtId="0" fontId="100" fillId="0" borderId="9" xfId="0" applyFont="1" applyBorder="1" applyAlignment="1">
      <alignment horizontal="center" vertical="center" wrapText="1"/>
    </xf>
    <xf numFmtId="0" fontId="100" fillId="27" borderId="19" xfId="0" applyFont="1" applyFill="1" applyBorder="1" applyAlignment="1">
      <alignment horizontal="center" vertical="center" wrapText="1"/>
    </xf>
    <xf numFmtId="0" fontId="100" fillId="27" borderId="19" xfId="0" applyFont="1" applyFill="1" applyBorder="1" applyAlignment="1">
      <alignment horizontal="center" vertical="center" wrapText="1"/>
    </xf>
    <xf numFmtId="0" fontId="100"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3" fillId="0" borderId="45" xfId="0" applyFont="1" applyBorder="1" applyAlignment="1">
      <alignment horizontal="center" vertical="center" wrapText="1"/>
    </xf>
    <xf numFmtId="0" fontId="62" fillId="27" borderId="9" xfId="0" applyFont="1" applyFill="1" applyBorder="1" applyAlignment="1">
      <alignment horizontal="center" vertical="center" wrapText="1"/>
    </xf>
    <xf numFmtId="0" fontId="62" fillId="27" borderId="15" xfId="0" applyFont="1" applyFill="1" applyBorder="1" applyAlignment="1">
      <alignment horizontal="center" vertical="center" wrapText="1"/>
    </xf>
    <xf numFmtId="0" fontId="62" fillId="27" borderId="22" xfId="0" applyFont="1" applyFill="1" applyBorder="1" applyAlignment="1">
      <alignment horizontal="center" vertical="center" wrapText="1"/>
    </xf>
    <xf numFmtId="0" fontId="104" fillId="0" borderId="0" xfId="0" applyFont="1" applyBorder="1" applyAlignment="1">
      <alignment/>
    </xf>
    <xf numFmtId="0" fontId="50" fillId="27" borderId="15" xfId="0" applyFont="1" applyFill="1" applyBorder="1" applyAlignment="1">
      <alignment horizontal="center" vertical="center"/>
    </xf>
    <xf numFmtId="0" fontId="65" fillId="0" borderId="9" xfId="0" applyFont="1" applyFill="1" applyBorder="1" applyAlignment="1">
      <alignment horizontal="center" vertical="center"/>
    </xf>
    <xf numFmtId="49" fontId="65" fillId="27"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49" fontId="1" fillId="0" borderId="19" xfId="0" applyNumberFormat="1" applyFont="1" applyBorder="1" applyAlignment="1">
      <alignment horizontal="center" vertical="center"/>
    </xf>
    <xf numFmtId="0" fontId="9" fillId="27" borderId="46" xfId="0" applyFont="1" applyFill="1" applyBorder="1" applyAlignment="1">
      <alignment horizontal="center" vertical="center" wrapText="1"/>
    </xf>
    <xf numFmtId="3" fontId="9" fillId="27" borderId="47"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6" borderId="48" xfId="0" applyNumberFormat="1" applyFont="1" applyFill="1" applyBorder="1" applyAlignment="1">
      <alignment horizontal="center" vertical="center"/>
    </xf>
    <xf numFmtId="3" fontId="9" fillId="26" borderId="47" xfId="0" applyNumberFormat="1" applyFont="1" applyFill="1" applyBorder="1" applyAlignment="1">
      <alignment horizontal="center" vertical="center"/>
    </xf>
    <xf numFmtId="3" fontId="9" fillId="26" borderId="22"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wrapText="1"/>
    </xf>
    <xf numFmtId="49" fontId="1" fillId="0" borderId="49" xfId="0" applyNumberFormat="1" applyFont="1" applyBorder="1" applyAlignment="1">
      <alignment horizontal="center" vertical="center"/>
    </xf>
    <xf numFmtId="0" fontId="1" fillId="27" borderId="50" xfId="0" applyFont="1" applyFill="1" applyBorder="1" applyAlignment="1">
      <alignment horizontal="center" vertical="center"/>
    </xf>
    <xf numFmtId="0" fontId="9" fillId="27" borderId="51" xfId="0"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53" xfId="0" applyNumberFormat="1" applyFont="1" applyFill="1" applyBorder="1" applyAlignment="1">
      <alignment horizontal="center" vertical="center"/>
    </xf>
    <xf numFmtId="3" fontId="9" fillId="26" borderId="54" xfId="0" applyNumberFormat="1" applyFont="1" applyFill="1" applyBorder="1" applyAlignment="1">
      <alignment horizontal="center" vertical="center"/>
    </xf>
    <xf numFmtId="3" fontId="9" fillId="26" borderId="52" xfId="0" applyNumberFormat="1" applyFont="1" applyFill="1" applyBorder="1" applyAlignment="1">
      <alignment horizontal="center" vertical="center"/>
    </xf>
    <xf numFmtId="3" fontId="9" fillId="26" borderId="55" xfId="0" applyNumberFormat="1" applyFont="1" applyFill="1" applyBorder="1" applyAlignment="1">
      <alignment horizontal="center" vertical="center"/>
    </xf>
    <xf numFmtId="3" fontId="9" fillId="27" borderId="56" xfId="0" applyNumberFormat="1"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9" fillId="27" borderId="47" xfId="0" applyFont="1" applyFill="1" applyBorder="1" applyAlignment="1">
      <alignment horizontal="center"/>
    </xf>
    <xf numFmtId="0" fontId="9" fillId="27" borderId="9" xfId="0" applyFont="1" applyFill="1" applyBorder="1" applyAlignment="1">
      <alignment horizontal="center"/>
    </xf>
    <xf numFmtId="185" fontId="9" fillId="27" borderId="9" xfId="0" applyNumberFormat="1" applyFont="1" applyFill="1" applyBorder="1" applyAlignment="1">
      <alignment horizontal="center" vertical="center"/>
    </xf>
    <xf numFmtId="0" fontId="9" fillId="27" borderId="48" xfId="0" applyFont="1" applyFill="1" applyBorder="1" applyAlignment="1">
      <alignment horizontal="center"/>
    </xf>
    <xf numFmtId="0" fontId="9" fillId="27" borderId="61" xfId="0" applyFont="1" applyFill="1" applyBorder="1" applyAlignment="1">
      <alignment horizontal="center"/>
    </xf>
    <xf numFmtId="0" fontId="9" fillId="27" borderId="53" xfId="0" applyFont="1" applyFill="1" applyBorder="1" applyAlignment="1">
      <alignment horizontal="center"/>
    </xf>
    <xf numFmtId="0" fontId="9" fillId="27" borderId="62" xfId="0" applyFont="1" applyFill="1" applyBorder="1" applyAlignment="1">
      <alignment horizontal="center"/>
    </xf>
    <xf numFmtId="185" fontId="9" fillId="27" borderId="53" xfId="0" applyNumberFormat="1" applyFont="1" applyFill="1" applyBorder="1" applyAlignment="1">
      <alignment horizontal="center" vertical="center"/>
    </xf>
    <xf numFmtId="0" fontId="9" fillId="27" borderId="63" xfId="0" applyFont="1" applyFill="1" applyBorder="1" applyAlignment="1">
      <alignment horizontal="center"/>
    </xf>
    <xf numFmtId="0" fontId="104" fillId="0" borderId="0" xfId="104" applyFont="1" applyFill="1" applyAlignment="1">
      <alignment vertical="center"/>
      <protection/>
    </xf>
    <xf numFmtId="0" fontId="64" fillId="0" borderId="0" xfId="104" applyFont="1" applyFill="1" applyAlignment="1">
      <alignment vertical="center"/>
      <protection/>
    </xf>
    <xf numFmtId="0" fontId="105" fillId="0" borderId="0" xfId="104" applyFont="1" applyFill="1" applyAlignment="1">
      <alignment vertical="center"/>
      <protection/>
    </xf>
    <xf numFmtId="0" fontId="1" fillId="0" borderId="32"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9" fillId="27" borderId="29" xfId="104" applyFont="1" applyFill="1" applyBorder="1" applyAlignment="1">
      <alignment vertical="center" wrapText="1"/>
      <protection/>
    </xf>
    <xf numFmtId="0" fontId="9" fillId="27" borderId="30" xfId="104" applyFont="1" applyFill="1" applyBorder="1" applyAlignment="1">
      <alignment vertical="center" wrapText="1"/>
      <protection/>
    </xf>
    <xf numFmtId="0" fontId="9" fillId="27" borderId="31" xfId="104" applyFont="1" applyFill="1" applyBorder="1" applyAlignment="1">
      <alignment vertical="center" wrapText="1"/>
      <protection/>
    </xf>
    <xf numFmtId="0" fontId="9" fillId="27" borderId="27" xfId="104" applyFont="1" applyFill="1" applyBorder="1" applyAlignment="1">
      <alignment vertical="center" wrapText="1"/>
      <protection/>
    </xf>
    <xf numFmtId="0" fontId="9" fillId="27" borderId="25" xfId="104" applyFont="1" applyFill="1" applyBorder="1" applyAlignment="1">
      <alignment vertical="center" wrapText="1"/>
      <protection/>
    </xf>
    <xf numFmtId="0" fontId="98" fillId="0" borderId="0" xfId="104" applyFont="1" applyFill="1" applyAlignment="1">
      <alignment vertical="center"/>
      <protection/>
    </xf>
    <xf numFmtId="9" fontId="57" fillId="27" borderId="38" xfId="0" applyNumberFormat="1" applyFont="1" applyFill="1" applyBorder="1" applyAlignment="1">
      <alignment horizontal="center" vertical="center" wrapText="1"/>
    </xf>
    <xf numFmtId="197" fontId="0" fillId="0" borderId="0" xfId="0" applyNumberFormat="1" applyAlignment="1">
      <alignment/>
    </xf>
    <xf numFmtId="185" fontId="4" fillId="0" borderId="0" xfId="0" applyNumberFormat="1" applyFont="1" applyAlignment="1">
      <alignment/>
    </xf>
    <xf numFmtId="0" fontId="93" fillId="0" borderId="64" xfId="0" applyFont="1" applyFill="1" applyBorder="1" applyAlignment="1">
      <alignment horizontal="center" vertical="center" wrapText="1"/>
    </xf>
    <xf numFmtId="0" fontId="56" fillId="27" borderId="36" xfId="0" applyFont="1" applyFill="1" applyBorder="1" applyAlignment="1">
      <alignment horizontal="center" vertical="center" wrapText="1"/>
    </xf>
    <xf numFmtId="0" fontId="106" fillId="27" borderId="45" xfId="0" applyFont="1" applyFill="1" applyBorder="1" applyAlignment="1">
      <alignment horizontal="center" vertical="center" wrapText="1"/>
    </xf>
    <xf numFmtId="0" fontId="106" fillId="27" borderId="9" xfId="0" applyFont="1" applyFill="1" applyBorder="1" applyAlignment="1">
      <alignment horizontal="center" vertical="center" wrapText="1"/>
    </xf>
    <xf numFmtId="0" fontId="106" fillId="27" borderId="15" xfId="0" applyFont="1" applyFill="1" applyBorder="1" applyAlignment="1">
      <alignment horizontal="center" vertical="center" wrapText="1"/>
    </xf>
    <xf numFmtId="0" fontId="106" fillId="27" borderId="22" xfId="0" applyFont="1" applyFill="1" applyBorder="1" applyAlignment="1">
      <alignment horizontal="center" vertical="center" wrapText="1"/>
    </xf>
    <xf numFmtId="0" fontId="106" fillId="27" borderId="19" xfId="0" applyFont="1" applyFill="1" applyBorder="1" applyAlignment="1">
      <alignment horizontal="center" vertical="center" wrapText="1"/>
    </xf>
    <xf numFmtId="223" fontId="9" fillId="27" borderId="47" xfId="53" applyNumberFormat="1" applyFont="1" applyFill="1" applyBorder="1" applyAlignment="1">
      <alignment horizontal="center" vertical="center"/>
    </xf>
    <xf numFmtId="223" fontId="9" fillId="27" borderId="9" xfId="53" applyNumberFormat="1" applyFont="1" applyFill="1" applyBorder="1" applyAlignment="1">
      <alignment horizontal="center" vertical="center"/>
    </xf>
    <xf numFmtId="194" fontId="0" fillId="0" borderId="0" xfId="109" applyNumberFormat="1" applyFont="1" applyAlignment="1">
      <alignment/>
    </xf>
    <xf numFmtId="171" fontId="0" fillId="0" borderId="0" xfId="0" applyNumberFormat="1" applyAlignment="1">
      <alignment/>
    </xf>
    <xf numFmtId="0" fontId="0" fillId="0" borderId="0" xfId="0" applyBorder="1" applyAlignment="1">
      <alignment horizontal="center"/>
    </xf>
    <xf numFmtId="9" fontId="61" fillId="27" borderId="38" xfId="0" applyNumberFormat="1" applyFont="1" applyFill="1" applyBorder="1" applyAlignment="1">
      <alignment horizontal="center" vertical="center" wrapText="1"/>
    </xf>
    <xf numFmtId="179" fontId="9" fillId="26" borderId="48" xfId="53" applyFont="1" applyFill="1" applyBorder="1" applyAlignment="1">
      <alignment horizontal="center" vertical="center"/>
    </xf>
    <xf numFmtId="223" fontId="9" fillId="26" borderId="48" xfId="53" applyNumberFormat="1" applyFont="1" applyFill="1" applyBorder="1" applyAlignment="1">
      <alignment horizontal="center" vertical="center"/>
    </xf>
    <xf numFmtId="0" fontId="2" fillId="0" borderId="65"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6" xfId="0" applyFont="1" applyBorder="1" applyAlignment="1">
      <alignment horizontal="center"/>
    </xf>
    <xf numFmtId="0" fontId="8" fillId="0" borderId="35" xfId="0" applyFont="1" applyBorder="1" applyAlignment="1">
      <alignment horizontal="center"/>
    </xf>
    <xf numFmtId="0" fontId="84" fillId="29" borderId="67" xfId="0" applyFont="1" applyFill="1" applyBorder="1" applyAlignment="1">
      <alignment horizontal="center" vertical="center"/>
    </xf>
    <xf numFmtId="0" fontId="84" fillId="29" borderId="6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98" fillId="0" borderId="26" xfId="0" applyFont="1" applyFill="1" applyBorder="1" applyAlignment="1">
      <alignment horizontal="center" vertical="center"/>
    </xf>
    <xf numFmtId="0" fontId="98" fillId="0" borderId="0" xfId="0" applyFont="1" applyFill="1" applyBorder="1" applyAlignment="1">
      <alignment horizontal="center" vertical="center"/>
    </xf>
    <xf numFmtId="0" fontId="98" fillId="26" borderId="69" xfId="0" applyFont="1" applyFill="1" applyBorder="1" applyAlignment="1">
      <alignment horizontal="center" vertical="center" wrapText="1"/>
    </xf>
    <xf numFmtId="0" fontId="98" fillId="26" borderId="70" xfId="0" applyFont="1" applyFill="1" applyBorder="1" applyAlignment="1">
      <alignment horizontal="center" vertical="center" wrapText="1"/>
    </xf>
    <xf numFmtId="0" fontId="98" fillId="0" borderId="71" xfId="0" applyFont="1" applyBorder="1" applyAlignment="1">
      <alignment horizontal="center"/>
    </xf>
    <xf numFmtId="0" fontId="98" fillId="0" borderId="72" xfId="0" applyFont="1" applyBorder="1" applyAlignment="1">
      <alignment horizontal="center"/>
    </xf>
    <xf numFmtId="0" fontId="98" fillId="0" borderId="73" xfId="0" applyFont="1" applyBorder="1" applyAlignment="1">
      <alignment horizontal="center"/>
    </xf>
    <xf numFmtId="0" fontId="1" fillId="0" borderId="74"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07" fillId="0" borderId="77" xfId="0" applyFont="1" applyBorder="1" applyAlignment="1">
      <alignment horizontal="center"/>
    </xf>
    <xf numFmtId="0" fontId="50" fillId="0" borderId="77" xfId="0" applyFont="1" applyBorder="1" applyAlignment="1">
      <alignment horizontal="center"/>
    </xf>
    <xf numFmtId="0" fontId="98" fillId="26" borderId="78" xfId="0" applyFont="1" applyFill="1" applyBorder="1" applyAlignment="1">
      <alignment horizontal="center" vertical="center" wrapText="1"/>
    </xf>
    <xf numFmtId="0" fontId="98" fillId="26" borderId="47" xfId="0" applyFont="1" applyFill="1" applyBorder="1" applyAlignment="1">
      <alignment horizontal="center" vertical="center" wrapText="1"/>
    </xf>
    <xf numFmtId="0" fontId="1" fillId="0" borderId="78"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98" fillId="26" borderId="80" xfId="0" applyFont="1" applyFill="1" applyBorder="1" applyAlignment="1">
      <alignment horizontal="center" vertical="center" wrapText="1"/>
    </xf>
    <xf numFmtId="0" fontId="98" fillId="26" borderId="35"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49" fillId="0" borderId="46" xfId="0" applyFont="1" applyBorder="1" applyAlignment="1">
      <alignment horizontal="center" vertical="center" wrapText="1"/>
    </xf>
    <xf numFmtId="0" fontId="97" fillId="0" borderId="35" xfId="0" applyFont="1" applyBorder="1" applyAlignment="1">
      <alignment horizontal="center" vertical="center" wrapText="1"/>
    </xf>
    <xf numFmtId="0" fontId="101" fillId="0" borderId="9" xfId="0" applyFont="1" applyBorder="1" applyAlignment="1">
      <alignment horizontal="center" vertical="center" wrapText="1"/>
    </xf>
    <xf numFmtId="0" fontId="100" fillId="27" borderId="81" xfId="0" applyFont="1" applyFill="1" applyBorder="1" applyAlignment="1">
      <alignment horizontal="center" vertical="center" wrapText="1"/>
    </xf>
    <xf numFmtId="0" fontId="100" fillId="27" borderId="21" xfId="0" applyFont="1" applyFill="1" applyBorder="1" applyAlignment="1">
      <alignment horizontal="center" vertical="center" wrapText="1"/>
    </xf>
    <xf numFmtId="0" fontId="100" fillId="27" borderId="80" xfId="0" applyFont="1" applyFill="1" applyBorder="1" applyAlignment="1">
      <alignment horizontal="center" vertical="center" wrapText="1"/>
    </xf>
    <xf numFmtId="0" fontId="1" fillId="0" borderId="82" xfId="104" applyFont="1" applyFill="1" applyBorder="1" applyAlignment="1">
      <alignment horizontal="center" vertical="center" wrapText="1"/>
      <protection/>
    </xf>
    <xf numFmtId="0" fontId="1" fillId="0" borderId="45" xfId="104" applyFont="1" applyFill="1" applyBorder="1" applyAlignment="1">
      <alignment horizontal="center" vertical="center" wrapText="1"/>
      <protection/>
    </xf>
    <xf numFmtId="0" fontId="1" fillId="0" borderId="83" xfId="104" applyFont="1" applyFill="1" applyBorder="1" applyAlignment="1">
      <alignment horizontal="center" vertical="center" wrapText="1"/>
      <protection/>
    </xf>
    <xf numFmtId="0" fontId="3" fillId="0" borderId="82"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83"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3" fillId="0" borderId="84" xfId="104" applyFont="1" applyFill="1" applyBorder="1" applyAlignment="1">
      <alignment horizontal="center" vertical="center" wrapText="1"/>
      <protection/>
    </xf>
    <xf numFmtId="0" fontId="3" fillId="0" borderId="66" xfId="104" applyFont="1" applyFill="1" applyBorder="1" applyAlignment="1">
      <alignment horizontal="center" vertical="center" wrapText="1"/>
      <protection/>
    </xf>
    <xf numFmtId="0" fontId="3" fillId="0" borderId="85" xfId="104" applyFont="1" applyFill="1" applyBorder="1" applyAlignment="1">
      <alignment horizontal="center" vertical="center" wrapText="1"/>
      <protection/>
    </xf>
    <xf numFmtId="0" fontId="1" fillId="0" borderId="84" xfId="104" applyFont="1" applyFill="1" applyBorder="1" applyAlignment="1">
      <alignment horizontal="center" vertical="center" wrapText="1"/>
      <protection/>
    </xf>
    <xf numFmtId="0" fontId="1" fillId="0" borderId="66" xfId="104" applyFont="1" applyFill="1" applyBorder="1" applyAlignment="1">
      <alignment horizontal="center" vertical="center" wrapText="1"/>
      <protection/>
    </xf>
    <xf numFmtId="0" fontId="1" fillId="0" borderId="85"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1" fillId="0" borderId="32"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L29"/>
  <sheetViews>
    <sheetView zoomScalePageLayoutView="0" workbookViewId="0" topLeftCell="A6">
      <selection activeCell="C38" sqref="C38"/>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41" customWidth="1"/>
    <col min="11" max="11" width="9.140625" style="0" customWidth="1"/>
  </cols>
  <sheetData>
    <row r="2" spans="1:9" s="14" customFormat="1" ht="15.75">
      <c r="A2" s="61" t="s">
        <v>80</v>
      </c>
      <c r="D2" s="19"/>
      <c r="E2" s="19"/>
      <c r="F2" s="19"/>
      <c r="G2" s="19"/>
      <c r="H2" s="19"/>
      <c r="I2" s="34"/>
    </row>
    <row r="3" spans="1:10" ht="13.5" thickBot="1">
      <c r="A3" s="16"/>
      <c r="B3" s="1"/>
      <c r="C3" s="1"/>
      <c r="D3" s="16"/>
      <c r="E3" s="16"/>
      <c r="F3" s="23"/>
      <c r="G3" s="24"/>
      <c r="H3" s="20"/>
      <c r="I3" s="35" t="s">
        <v>48</v>
      </c>
      <c r="J3" s="2"/>
    </row>
    <row r="4" spans="1:10" s="30" customFormat="1" ht="12.75">
      <c r="A4" s="25"/>
      <c r="B4" s="9"/>
      <c r="C4" s="9"/>
      <c r="D4" s="26"/>
      <c r="E4" s="26"/>
      <c r="F4" s="27"/>
      <c r="G4" s="27"/>
      <c r="H4" s="28"/>
      <c r="I4" s="36"/>
      <c r="J4" s="29"/>
    </row>
    <row r="5" spans="1:10" ht="12.75">
      <c r="A5" s="17" t="s">
        <v>22</v>
      </c>
      <c r="B5" s="62" t="s">
        <v>92</v>
      </c>
      <c r="C5" s="125"/>
      <c r="D5" s="125"/>
      <c r="E5" s="125"/>
      <c r="F5" s="125"/>
      <c r="G5" s="126"/>
      <c r="H5" s="8" t="s">
        <v>23</v>
      </c>
      <c r="I5" s="50" t="s">
        <v>94</v>
      </c>
      <c r="J5" s="2"/>
    </row>
    <row r="6" spans="1:10" ht="12.75">
      <c r="A6" s="17" t="s">
        <v>1</v>
      </c>
      <c r="B6" s="62" t="s">
        <v>93</v>
      </c>
      <c r="C6" s="127"/>
      <c r="D6" s="127"/>
      <c r="E6" s="127"/>
      <c r="F6" s="127"/>
      <c r="G6" s="128"/>
      <c r="H6" s="8" t="s">
        <v>50</v>
      </c>
      <c r="I6" s="50" t="s">
        <v>95</v>
      </c>
      <c r="J6" s="2"/>
    </row>
    <row r="7" spans="1:10" s="44" customFormat="1" ht="12.75">
      <c r="A7" s="234" t="s">
        <v>81</v>
      </c>
      <c r="B7" s="243" t="s">
        <v>49</v>
      </c>
      <c r="C7" s="13" t="s">
        <v>2</v>
      </c>
      <c r="D7" s="13" t="s">
        <v>3</v>
      </c>
      <c r="E7" s="13" t="s">
        <v>4</v>
      </c>
      <c r="F7" s="13" t="s">
        <v>5</v>
      </c>
      <c r="G7" s="13" t="s">
        <v>33</v>
      </c>
      <c r="H7" s="13" t="s">
        <v>72</v>
      </c>
      <c r="I7" s="37" t="s">
        <v>73</v>
      </c>
      <c r="J7" s="43"/>
    </row>
    <row r="8" spans="1:10" s="46" customFormat="1" ht="12.75">
      <c r="A8" s="235"/>
      <c r="B8" s="244"/>
      <c r="C8" s="10" t="s">
        <v>6</v>
      </c>
      <c r="D8" s="10" t="s">
        <v>24</v>
      </c>
      <c r="E8" s="10" t="s">
        <v>47</v>
      </c>
      <c r="F8" s="10" t="s">
        <v>47</v>
      </c>
      <c r="G8" s="10" t="s">
        <v>47</v>
      </c>
      <c r="H8" s="10" t="s">
        <v>6</v>
      </c>
      <c r="I8" s="237" t="s">
        <v>7</v>
      </c>
      <c r="J8" s="45"/>
    </row>
    <row r="9" spans="1:10" s="46" customFormat="1" ht="33.75">
      <c r="A9" s="236"/>
      <c r="B9" s="245"/>
      <c r="C9" s="11" t="s">
        <v>125</v>
      </c>
      <c r="D9" s="11" t="s">
        <v>126</v>
      </c>
      <c r="E9" s="11" t="s">
        <v>123</v>
      </c>
      <c r="F9" s="11" t="s">
        <v>124</v>
      </c>
      <c r="G9" s="11" t="s">
        <v>71</v>
      </c>
      <c r="H9" s="11" t="s">
        <v>70</v>
      </c>
      <c r="I9" s="238"/>
      <c r="J9" s="45"/>
    </row>
    <row r="10" spans="1:11" ht="12.75">
      <c r="A10" s="18">
        <v>600</v>
      </c>
      <c r="B10" s="4" t="s">
        <v>8</v>
      </c>
      <c r="C10" s="47">
        <v>5199.461</v>
      </c>
      <c r="D10" s="47">
        <v>8500</v>
      </c>
      <c r="E10" s="47">
        <v>8500</v>
      </c>
      <c r="F10" s="47">
        <v>8500</v>
      </c>
      <c r="G10" s="47">
        <v>2900</v>
      </c>
      <c r="H10" s="47">
        <v>1542.373</v>
      </c>
      <c r="I10" s="33">
        <f>H10-G10</f>
        <v>-1357.627</v>
      </c>
      <c r="J10" s="218"/>
      <c r="K10" s="132"/>
    </row>
    <row r="11" spans="1:11" ht="12.75">
      <c r="A11" s="18">
        <v>601</v>
      </c>
      <c r="B11" s="4" t="s">
        <v>9</v>
      </c>
      <c r="C11" s="47">
        <v>858.048</v>
      </c>
      <c r="D11" s="47">
        <v>1500</v>
      </c>
      <c r="E11" s="47">
        <v>1500</v>
      </c>
      <c r="F11" s="47">
        <v>1500</v>
      </c>
      <c r="G11" s="47">
        <v>540</v>
      </c>
      <c r="H11" s="47">
        <v>257.576</v>
      </c>
      <c r="I11" s="33">
        <f aca="true" t="shared" si="0" ref="I11:I16">H11-G11</f>
        <v>-282.424</v>
      </c>
      <c r="J11" s="218"/>
      <c r="K11" s="132"/>
    </row>
    <row r="12" spans="1:11" ht="12.75">
      <c r="A12" s="18">
        <v>602</v>
      </c>
      <c r="B12" s="4" t="s">
        <v>10</v>
      </c>
      <c r="C12" s="47">
        <v>2150.293</v>
      </c>
      <c r="D12" s="47">
        <v>4500</v>
      </c>
      <c r="E12" s="47">
        <v>4500</v>
      </c>
      <c r="F12" s="47">
        <v>4500</v>
      </c>
      <c r="G12" s="47">
        <v>2140</v>
      </c>
      <c r="H12" s="47">
        <v>291.537</v>
      </c>
      <c r="I12" s="33">
        <f t="shared" si="0"/>
        <v>-1848.463</v>
      </c>
      <c r="J12" s="218"/>
      <c r="K12" s="132"/>
    </row>
    <row r="13" spans="1:11" ht="12.75">
      <c r="A13" s="18">
        <v>603</v>
      </c>
      <c r="B13" s="4" t="s">
        <v>11</v>
      </c>
      <c r="C13" s="47"/>
      <c r="D13" s="47"/>
      <c r="E13" s="47"/>
      <c r="F13" s="47"/>
      <c r="G13" s="47"/>
      <c r="H13" s="47"/>
      <c r="I13" s="33">
        <f t="shared" si="0"/>
        <v>0</v>
      </c>
      <c r="J13" s="2"/>
      <c r="K13" s="132"/>
    </row>
    <row r="14" spans="1:11" ht="12.75">
      <c r="A14" s="18">
        <v>604</v>
      </c>
      <c r="B14" s="4" t="s">
        <v>12</v>
      </c>
      <c r="C14" s="47"/>
      <c r="D14" s="47"/>
      <c r="E14" s="47"/>
      <c r="F14" s="47"/>
      <c r="G14" s="47"/>
      <c r="H14" s="47"/>
      <c r="I14" s="33">
        <f t="shared" si="0"/>
        <v>0</v>
      </c>
      <c r="J14" s="2"/>
      <c r="K14" s="132"/>
    </row>
    <row r="15" spans="1:11" ht="12.75">
      <c r="A15" s="18">
        <v>605</v>
      </c>
      <c r="B15" s="4" t="s">
        <v>13</v>
      </c>
      <c r="C15" s="47"/>
      <c r="D15" s="47"/>
      <c r="E15" s="47"/>
      <c r="F15" s="47"/>
      <c r="G15" s="47"/>
      <c r="H15" s="47"/>
      <c r="I15" s="33">
        <f t="shared" si="0"/>
        <v>0</v>
      </c>
      <c r="J15" s="2"/>
      <c r="K15" s="132"/>
    </row>
    <row r="16" spans="1:11" ht="12.75">
      <c r="A16" s="18">
        <v>606</v>
      </c>
      <c r="B16" s="4" t="s">
        <v>14</v>
      </c>
      <c r="C16" s="47"/>
      <c r="D16" s="47"/>
      <c r="E16" s="47"/>
      <c r="F16" s="47">
        <v>100</v>
      </c>
      <c r="G16" s="47">
        <v>100</v>
      </c>
      <c r="H16" s="47">
        <v>0</v>
      </c>
      <c r="I16" s="33">
        <f t="shared" si="0"/>
        <v>-100</v>
      </c>
      <c r="J16" s="2"/>
      <c r="K16" s="132"/>
    </row>
    <row r="17" spans="1:12" s="56" customFormat="1" ht="12.75">
      <c r="A17" s="51" t="s">
        <v>15</v>
      </c>
      <c r="B17" s="58" t="s">
        <v>16</v>
      </c>
      <c r="C17" s="59">
        <f>SUM(C10:C16)</f>
        <v>8207.802</v>
      </c>
      <c r="D17" s="59">
        <f aca="true" t="shared" si="1" ref="D17:I17">SUM(D10:D16)</f>
        <v>14500</v>
      </c>
      <c r="E17" s="59">
        <f t="shared" si="1"/>
        <v>14500</v>
      </c>
      <c r="F17" s="59">
        <f t="shared" si="1"/>
        <v>14600</v>
      </c>
      <c r="G17" s="59">
        <f t="shared" si="1"/>
        <v>5680</v>
      </c>
      <c r="H17" s="59">
        <f t="shared" si="1"/>
        <v>2091.486</v>
      </c>
      <c r="I17" s="60">
        <f t="shared" si="1"/>
        <v>-3588.514</v>
      </c>
      <c r="J17" s="55"/>
      <c r="K17" s="132"/>
      <c r="L17" s="133"/>
    </row>
    <row r="18" spans="1:12" ht="12.75">
      <c r="A18" s="18">
        <v>230</v>
      </c>
      <c r="B18" s="4" t="s">
        <v>17</v>
      </c>
      <c r="C18" s="47"/>
      <c r="D18" s="47"/>
      <c r="E18" s="47"/>
      <c r="F18" s="47"/>
      <c r="G18" s="47"/>
      <c r="H18" s="47"/>
      <c r="I18" s="33">
        <f>H18-G18</f>
        <v>0</v>
      </c>
      <c r="J18" s="2"/>
      <c r="K18" s="132"/>
      <c r="L18" s="132"/>
    </row>
    <row r="19" spans="1:11" ht="12.75">
      <c r="A19" s="18">
        <v>231</v>
      </c>
      <c r="B19" s="4" t="s">
        <v>18</v>
      </c>
      <c r="C19" s="47">
        <v>243.84</v>
      </c>
      <c r="D19" s="47">
        <v>200</v>
      </c>
      <c r="E19" s="47">
        <v>200</v>
      </c>
      <c r="F19" s="47">
        <v>200</v>
      </c>
      <c r="G19" s="47">
        <v>200</v>
      </c>
      <c r="H19" s="47">
        <v>0</v>
      </c>
      <c r="I19" s="33">
        <f>H19-G19</f>
        <v>-200</v>
      </c>
      <c r="J19" s="2"/>
      <c r="K19" s="132"/>
    </row>
    <row r="20" spans="1:11" ht="12.75">
      <c r="A20" s="18">
        <v>232</v>
      </c>
      <c r="B20" s="4" t="s">
        <v>19</v>
      </c>
      <c r="C20" s="47"/>
      <c r="D20" s="47"/>
      <c r="E20" s="47"/>
      <c r="F20" s="47"/>
      <c r="G20" s="47"/>
      <c r="H20" s="47"/>
      <c r="I20" s="33">
        <f>H20-G20</f>
        <v>0</v>
      </c>
      <c r="J20" s="2"/>
      <c r="K20" s="132"/>
    </row>
    <row r="21" spans="1:11" ht="12.75">
      <c r="A21" s="31" t="s">
        <v>20</v>
      </c>
      <c r="B21" s="42" t="s">
        <v>34</v>
      </c>
      <c r="C21" s="32">
        <f>SUM(C18:C20)</f>
        <v>243.84</v>
      </c>
      <c r="D21" s="32">
        <f aca="true" t="shared" si="2" ref="D21:I21">SUM(D18:D20)</f>
        <v>200</v>
      </c>
      <c r="E21" s="32">
        <f t="shared" si="2"/>
        <v>200</v>
      </c>
      <c r="F21" s="32">
        <f t="shared" si="2"/>
        <v>200</v>
      </c>
      <c r="G21" s="32">
        <f t="shared" si="2"/>
        <v>200</v>
      </c>
      <c r="H21" s="32">
        <f t="shared" si="2"/>
        <v>0</v>
      </c>
      <c r="I21" s="38">
        <f t="shared" si="2"/>
        <v>-200</v>
      </c>
      <c r="J21" s="2"/>
      <c r="K21" s="132"/>
    </row>
    <row r="22" spans="1:12" ht="12.75">
      <c r="A22" s="18">
        <v>230</v>
      </c>
      <c r="B22" s="4" t="s">
        <v>17</v>
      </c>
      <c r="C22" s="48"/>
      <c r="D22" s="48"/>
      <c r="E22" s="48"/>
      <c r="F22" s="48"/>
      <c r="G22" s="48"/>
      <c r="H22" s="48"/>
      <c r="I22" s="33">
        <f>H22-G22</f>
        <v>0</v>
      </c>
      <c r="J22" s="2"/>
      <c r="K22" s="132"/>
      <c r="L22" s="132"/>
    </row>
    <row r="23" spans="1:11" ht="12.75">
      <c r="A23" s="18">
        <v>231</v>
      </c>
      <c r="B23" s="4" t="s">
        <v>18</v>
      </c>
      <c r="C23" s="48"/>
      <c r="D23" s="48"/>
      <c r="E23" s="48"/>
      <c r="F23" s="48"/>
      <c r="G23" s="48"/>
      <c r="H23" s="48"/>
      <c r="I23" s="33">
        <f>H23-G23</f>
        <v>0</v>
      </c>
      <c r="J23" s="2"/>
      <c r="K23" s="132"/>
    </row>
    <row r="24" spans="1:12" ht="12.75">
      <c r="A24" s="18">
        <v>232</v>
      </c>
      <c r="B24" s="4" t="s">
        <v>19</v>
      </c>
      <c r="C24" s="48"/>
      <c r="D24" s="48"/>
      <c r="E24" s="48"/>
      <c r="F24" s="48"/>
      <c r="G24" s="48"/>
      <c r="H24" s="48"/>
      <c r="I24" s="33">
        <f>H24-G24</f>
        <v>0</v>
      </c>
      <c r="J24" s="2"/>
      <c r="K24" s="132"/>
      <c r="L24" s="132"/>
    </row>
    <row r="25" spans="1:11" ht="12.75">
      <c r="A25" s="31" t="s">
        <v>20</v>
      </c>
      <c r="B25" s="42" t="s">
        <v>35</v>
      </c>
      <c r="C25" s="32">
        <f>SUM(C22:C24)</f>
        <v>0</v>
      </c>
      <c r="D25" s="32">
        <f aca="true" t="shared" si="3" ref="D25:I25">SUM(D22:D24)</f>
        <v>0</v>
      </c>
      <c r="E25" s="32">
        <f t="shared" si="3"/>
        <v>0</v>
      </c>
      <c r="F25" s="32">
        <f t="shared" si="3"/>
        <v>0</v>
      </c>
      <c r="G25" s="32">
        <f t="shared" si="3"/>
        <v>0</v>
      </c>
      <c r="H25" s="32">
        <f t="shared" si="3"/>
        <v>0</v>
      </c>
      <c r="I25" s="38">
        <f t="shared" si="3"/>
        <v>0</v>
      </c>
      <c r="J25" s="2"/>
      <c r="K25" s="217"/>
    </row>
    <row r="26" spans="1:11" s="56" customFormat="1" ht="12.75">
      <c r="A26" s="51" t="s">
        <v>21</v>
      </c>
      <c r="B26" s="52" t="s">
        <v>51</v>
      </c>
      <c r="C26" s="53">
        <f aca="true" t="shared" si="4" ref="C26:I26">C21+C25</f>
        <v>243.84</v>
      </c>
      <c r="D26" s="53">
        <f t="shared" si="4"/>
        <v>200</v>
      </c>
      <c r="E26" s="53">
        <f t="shared" si="4"/>
        <v>200</v>
      </c>
      <c r="F26" s="53">
        <f t="shared" si="4"/>
        <v>200</v>
      </c>
      <c r="G26" s="53">
        <f t="shared" si="4"/>
        <v>200</v>
      </c>
      <c r="H26" s="53">
        <f t="shared" si="4"/>
        <v>0</v>
      </c>
      <c r="I26" s="54">
        <f t="shared" si="4"/>
        <v>-200</v>
      </c>
      <c r="J26" s="55"/>
      <c r="K26" s="132"/>
    </row>
    <row r="27" spans="1:9" ht="12.75">
      <c r="A27" s="239" t="s">
        <v>36</v>
      </c>
      <c r="B27" s="240"/>
      <c r="C27" s="21"/>
      <c r="D27" s="21"/>
      <c r="E27" s="21"/>
      <c r="F27" s="21"/>
      <c r="G27" s="21"/>
      <c r="H27" s="49">
        <v>0</v>
      </c>
      <c r="I27" s="39"/>
    </row>
    <row r="28" spans="1:9" s="56" customFormat="1" ht="18.75" customHeight="1" thickBot="1">
      <c r="A28" s="241" t="s">
        <v>37</v>
      </c>
      <c r="B28" s="242"/>
      <c r="C28" s="57">
        <f aca="true" t="shared" si="5" ref="C28:I28">C17+C26+C27</f>
        <v>8451.642</v>
      </c>
      <c r="D28" s="57">
        <f t="shared" si="5"/>
        <v>14700</v>
      </c>
      <c r="E28" s="57">
        <f t="shared" si="5"/>
        <v>14700</v>
      </c>
      <c r="F28" s="57">
        <f t="shared" si="5"/>
        <v>14800</v>
      </c>
      <c r="G28" s="57">
        <f t="shared" si="5"/>
        <v>5880</v>
      </c>
      <c r="H28" s="57">
        <f t="shared" si="5"/>
        <v>2091.486</v>
      </c>
      <c r="I28" s="123">
        <f t="shared" si="5"/>
        <v>-3788.514</v>
      </c>
    </row>
    <row r="29" spans="1:9" ht="23.25" customHeight="1">
      <c r="A29" s="6"/>
      <c r="B29" s="3"/>
      <c r="C29" s="3"/>
      <c r="D29" s="22"/>
      <c r="E29" s="22"/>
      <c r="F29" s="22"/>
      <c r="G29" s="22"/>
      <c r="H29" s="22"/>
      <c r="I29" s="40"/>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2:S21"/>
  <sheetViews>
    <sheetView zoomScale="90" zoomScaleNormal="90" zoomScalePageLayoutView="0" workbookViewId="0" topLeftCell="A13">
      <selection activeCell="B35" sqref="B35"/>
    </sheetView>
  </sheetViews>
  <sheetFormatPr defaultColWidth="9.140625" defaultRowHeight="12.75"/>
  <cols>
    <col min="1" max="1" width="14.00390625" style="0" customWidth="1"/>
    <col min="2" max="2" width="37.00390625" style="0" customWidth="1"/>
    <col min="3" max="3" width="17.421875" style="0" customWidth="1"/>
    <col min="4" max="4" width="14.140625" style="0" customWidth="1"/>
    <col min="5" max="5" width="16.7109375" style="0" customWidth="1"/>
    <col min="6" max="6" width="13.28125" style="0" customWidth="1"/>
    <col min="7" max="7" width="15.00390625" style="0" customWidth="1"/>
    <col min="8" max="8" width="14.28125" style="0" customWidth="1"/>
    <col min="9" max="9" width="13.421875" style="0" customWidth="1"/>
    <col min="10" max="10" width="11.57421875" style="0" customWidth="1"/>
    <col min="11" max="11" width="11.7109375" style="0" customWidth="1"/>
    <col min="12" max="12" width="12.7109375" style="0" customWidth="1"/>
    <col min="13" max="13" width="13.8515625" style="0" customWidth="1"/>
    <col min="14" max="14" width="13.57421875" style="0" customWidth="1"/>
    <col min="15" max="15" width="26.7109375" style="0" customWidth="1"/>
    <col min="16" max="16" width="12.57421875" style="0" customWidth="1"/>
    <col min="17" max="18" width="15.140625" style="0" customWidth="1"/>
    <col min="19" max="19" width="32.00390625" style="0" customWidth="1"/>
  </cols>
  <sheetData>
    <row r="2" spans="1:14" s="67" customFormat="1" ht="18">
      <c r="A2" s="169" t="s">
        <v>77</v>
      </c>
      <c r="B2" s="70"/>
      <c r="C2" s="70"/>
      <c r="D2" s="70"/>
      <c r="E2" s="70"/>
      <c r="F2" s="70"/>
      <c r="G2" s="70"/>
      <c r="H2" s="70"/>
      <c r="I2" s="70"/>
      <c r="J2" s="70"/>
      <c r="K2" s="70"/>
      <c r="L2" s="70"/>
      <c r="M2" s="70"/>
      <c r="N2" s="70"/>
    </row>
    <row r="3" spans="1:14" s="67" customFormat="1" ht="15.75">
      <c r="A3" s="65"/>
      <c r="B3" s="66"/>
      <c r="C3" s="66"/>
      <c r="D3" s="66"/>
      <c r="E3" s="66"/>
      <c r="F3" s="66"/>
      <c r="G3" s="66"/>
      <c r="H3" s="66"/>
      <c r="I3" s="66"/>
      <c r="J3" s="66"/>
      <c r="K3" s="66"/>
      <c r="L3" s="66"/>
      <c r="M3" s="66"/>
      <c r="N3" s="66"/>
    </row>
    <row r="4" spans="1:14" ht="15">
      <c r="A4" s="72" t="s">
        <v>22</v>
      </c>
      <c r="B4" s="170" t="s">
        <v>92</v>
      </c>
      <c r="C4" s="171" t="s">
        <v>23</v>
      </c>
      <c r="D4" s="172" t="s">
        <v>94</v>
      </c>
      <c r="E4" s="5"/>
      <c r="F4" s="5"/>
      <c r="G4" s="5"/>
      <c r="H4" s="5"/>
      <c r="I4" s="5"/>
      <c r="J4" s="5"/>
      <c r="K4" s="7"/>
      <c r="L4" s="7"/>
      <c r="M4" s="7"/>
      <c r="N4" s="7"/>
    </row>
    <row r="5" spans="1:14" ht="15">
      <c r="A5" s="63"/>
      <c r="B5" s="173"/>
      <c r="C5" s="173"/>
      <c r="D5" s="173"/>
      <c r="E5" s="5"/>
      <c r="F5" s="5"/>
      <c r="G5" s="5"/>
      <c r="H5" s="5"/>
      <c r="I5" s="5"/>
      <c r="J5" s="5"/>
      <c r="K5" s="7"/>
      <c r="L5" s="7"/>
      <c r="M5" s="7"/>
      <c r="N5" s="7"/>
    </row>
    <row r="6" spans="1:14" ht="15">
      <c r="A6" s="72" t="s">
        <v>1</v>
      </c>
      <c r="B6" s="170" t="s">
        <v>93</v>
      </c>
      <c r="C6" s="171" t="s">
        <v>50</v>
      </c>
      <c r="D6" s="172" t="s">
        <v>95</v>
      </c>
      <c r="E6" s="69"/>
      <c r="F6" s="68"/>
      <c r="G6" s="68"/>
      <c r="H6" s="68"/>
      <c r="I6" s="68"/>
      <c r="J6" s="68"/>
      <c r="K6" s="7"/>
      <c r="L6" s="7"/>
      <c r="M6" s="7"/>
      <c r="N6" s="7"/>
    </row>
    <row r="7" spans="1:2" ht="15.75" thickBot="1">
      <c r="A7" s="256"/>
      <c r="B7" s="257"/>
    </row>
    <row r="8" spans="1:19" s="131" customFormat="1" ht="16.5" thickBot="1">
      <c r="A8" s="129"/>
      <c r="B8" s="130" t="s">
        <v>48</v>
      </c>
      <c r="C8" s="130"/>
      <c r="D8" s="130"/>
      <c r="E8" s="130"/>
      <c r="F8" s="130" t="s">
        <v>82</v>
      </c>
      <c r="G8" s="130"/>
      <c r="H8" s="130"/>
      <c r="I8" s="130" t="s">
        <v>83</v>
      </c>
      <c r="J8" s="130"/>
      <c r="K8" s="130"/>
      <c r="L8" s="130" t="s">
        <v>84</v>
      </c>
      <c r="M8" s="130"/>
      <c r="N8" s="130"/>
      <c r="O8" s="130" t="s">
        <v>85</v>
      </c>
      <c r="P8" s="250" t="s">
        <v>89</v>
      </c>
      <c r="Q8" s="251"/>
      <c r="R8" s="252"/>
      <c r="S8" s="253" t="s">
        <v>25</v>
      </c>
    </row>
    <row r="9" spans="1:19" s="73" customFormat="1" ht="66" customHeight="1">
      <c r="A9" s="268" t="s">
        <v>0</v>
      </c>
      <c r="B9" s="270" t="s">
        <v>65</v>
      </c>
      <c r="C9" s="272" t="s">
        <v>67</v>
      </c>
      <c r="D9" s="260" t="s">
        <v>114</v>
      </c>
      <c r="E9" s="262" t="s">
        <v>115</v>
      </c>
      <c r="F9" s="264" t="s">
        <v>116</v>
      </c>
      <c r="G9" s="260" t="s">
        <v>100</v>
      </c>
      <c r="H9" s="262" t="s">
        <v>101</v>
      </c>
      <c r="I9" s="264" t="s">
        <v>102</v>
      </c>
      <c r="J9" s="260" t="s">
        <v>103</v>
      </c>
      <c r="K9" s="262" t="s">
        <v>104</v>
      </c>
      <c r="L9" s="264" t="s">
        <v>105</v>
      </c>
      <c r="M9" s="260" t="s">
        <v>106</v>
      </c>
      <c r="N9" s="262" t="s">
        <v>107</v>
      </c>
      <c r="O9" s="264" t="s">
        <v>108</v>
      </c>
      <c r="P9" s="258" t="s">
        <v>86</v>
      </c>
      <c r="Q9" s="266" t="s">
        <v>87</v>
      </c>
      <c r="R9" s="248" t="s">
        <v>88</v>
      </c>
      <c r="S9" s="254"/>
    </row>
    <row r="10" spans="1:19" s="73" customFormat="1" ht="66.75" customHeight="1">
      <c r="A10" s="269"/>
      <c r="B10" s="271"/>
      <c r="C10" s="273"/>
      <c r="D10" s="261"/>
      <c r="E10" s="263"/>
      <c r="F10" s="265"/>
      <c r="G10" s="261"/>
      <c r="H10" s="263"/>
      <c r="I10" s="265"/>
      <c r="J10" s="261"/>
      <c r="K10" s="263"/>
      <c r="L10" s="265"/>
      <c r="M10" s="261"/>
      <c r="N10" s="263"/>
      <c r="O10" s="265"/>
      <c r="P10" s="259"/>
      <c r="Q10" s="267"/>
      <c r="R10" s="249"/>
      <c r="S10" s="255"/>
    </row>
    <row r="11" spans="1:19" s="44" customFormat="1" ht="173.25" customHeight="1">
      <c r="A11" s="174" t="s">
        <v>68</v>
      </c>
      <c r="B11" s="134" t="s">
        <v>96</v>
      </c>
      <c r="C11" s="175" t="s">
        <v>98</v>
      </c>
      <c r="D11" s="176">
        <v>38</v>
      </c>
      <c r="E11" s="177">
        <v>8207.802</v>
      </c>
      <c r="F11" s="178">
        <f>E11/D11</f>
        <v>215.9947894736842</v>
      </c>
      <c r="G11" s="176">
        <v>15</v>
      </c>
      <c r="H11" s="227">
        <v>5580</v>
      </c>
      <c r="I11" s="178">
        <f>H11/G11</f>
        <v>372</v>
      </c>
      <c r="J11" s="176">
        <v>15</v>
      </c>
      <c r="K11" s="227">
        <v>5680</v>
      </c>
      <c r="L11" s="178">
        <f>K11/J11</f>
        <v>378.6666666666667</v>
      </c>
      <c r="M11" s="176">
        <v>8</v>
      </c>
      <c r="N11" s="177">
        <v>2091.486</v>
      </c>
      <c r="O11" s="178">
        <f>N11/M11</f>
        <v>261.43575</v>
      </c>
      <c r="P11" s="179">
        <f>O11-F11</f>
        <v>45.44096052631579</v>
      </c>
      <c r="Q11" s="180">
        <f>O11-I11</f>
        <v>-110.56425000000002</v>
      </c>
      <c r="R11" s="178">
        <f>O11-L11</f>
        <v>-117.2309166666667</v>
      </c>
      <c r="S11" s="181" t="s">
        <v>132</v>
      </c>
    </row>
    <row r="12" spans="1:19" s="44" customFormat="1" ht="143.25" customHeight="1">
      <c r="A12" s="174" t="s">
        <v>69</v>
      </c>
      <c r="B12" s="134" t="s">
        <v>131</v>
      </c>
      <c r="C12" s="175" t="s">
        <v>99</v>
      </c>
      <c r="D12" s="226">
        <v>0</v>
      </c>
      <c r="E12" s="227">
        <v>0</v>
      </c>
      <c r="F12" s="233">
        <v>0</v>
      </c>
      <c r="G12" s="226">
        <v>1</v>
      </c>
      <c r="H12" s="227">
        <v>80</v>
      </c>
      <c r="I12" s="178">
        <f>H12/G12</f>
        <v>80</v>
      </c>
      <c r="J12" s="226">
        <v>1</v>
      </c>
      <c r="K12" s="227">
        <v>80</v>
      </c>
      <c r="L12" s="178">
        <f>K12/J12</f>
        <v>80</v>
      </c>
      <c r="M12" s="226">
        <v>0</v>
      </c>
      <c r="N12" s="227">
        <v>0</v>
      </c>
      <c r="O12" s="232">
        <v>0</v>
      </c>
      <c r="P12" s="179">
        <f>O12-F12</f>
        <v>0</v>
      </c>
      <c r="Q12" s="180">
        <f>O12-I12</f>
        <v>-80</v>
      </c>
      <c r="R12" s="178">
        <f>O12-L12</f>
        <v>-80</v>
      </c>
      <c r="S12" s="181" t="s">
        <v>145</v>
      </c>
    </row>
    <row r="13" spans="1:19" s="44" customFormat="1" ht="144.75" customHeight="1">
      <c r="A13" s="174" t="s">
        <v>130</v>
      </c>
      <c r="B13" s="134" t="s">
        <v>118</v>
      </c>
      <c r="C13" s="175" t="s">
        <v>99</v>
      </c>
      <c r="D13" s="226">
        <v>8</v>
      </c>
      <c r="E13" s="227">
        <v>243.84</v>
      </c>
      <c r="F13" s="178">
        <f>E13/D13</f>
        <v>30.48</v>
      </c>
      <c r="G13" s="226">
        <v>5</v>
      </c>
      <c r="H13" s="227">
        <v>120</v>
      </c>
      <c r="I13" s="178">
        <f>H13/G13</f>
        <v>24</v>
      </c>
      <c r="J13" s="226">
        <v>5</v>
      </c>
      <c r="K13" s="227">
        <v>120</v>
      </c>
      <c r="L13" s="178">
        <f>K13/J13</f>
        <v>24</v>
      </c>
      <c r="M13" s="226">
        <v>0</v>
      </c>
      <c r="N13" s="227">
        <v>0</v>
      </c>
      <c r="O13" s="233">
        <v>0</v>
      </c>
      <c r="P13" s="179">
        <f>O13-F13</f>
        <v>-30.48</v>
      </c>
      <c r="Q13" s="180">
        <f>O13-I13</f>
        <v>-24</v>
      </c>
      <c r="R13" s="178">
        <f>O13-L13</f>
        <v>-24</v>
      </c>
      <c r="S13" s="181" t="s">
        <v>146</v>
      </c>
    </row>
    <row r="14" spans="1:19" s="44" customFormat="1" ht="16.5" thickBot="1">
      <c r="A14" s="182"/>
      <c r="B14" s="183"/>
      <c r="C14" s="184"/>
      <c r="D14" s="185"/>
      <c r="E14" s="186"/>
      <c r="F14" s="187"/>
      <c r="G14" s="185"/>
      <c r="H14" s="186"/>
      <c r="I14" s="187"/>
      <c r="J14" s="185"/>
      <c r="K14" s="186"/>
      <c r="L14" s="187"/>
      <c r="M14" s="185"/>
      <c r="N14" s="186"/>
      <c r="O14" s="187"/>
      <c r="P14" s="188"/>
      <c r="Q14" s="189"/>
      <c r="R14" s="187"/>
      <c r="S14" s="190"/>
    </row>
    <row r="15" s="30" customFormat="1" ht="13.5" thickTop="1">
      <c r="B15" s="71"/>
    </row>
    <row r="16" spans="1:17" ht="16.5" thickBot="1">
      <c r="A16" s="246" t="s">
        <v>76</v>
      </c>
      <c r="B16" s="247"/>
      <c r="C16" s="247"/>
      <c r="D16" s="247"/>
      <c r="E16" s="247"/>
      <c r="F16" s="247"/>
      <c r="Q16" s="229"/>
    </row>
    <row r="17" spans="1:6" ht="48" thickTop="1">
      <c r="A17" s="191" t="s">
        <v>0</v>
      </c>
      <c r="B17" s="192" t="s">
        <v>65</v>
      </c>
      <c r="C17" s="193" t="s">
        <v>74</v>
      </c>
      <c r="D17" s="193" t="s">
        <v>52</v>
      </c>
      <c r="E17" s="193" t="s">
        <v>75</v>
      </c>
      <c r="F17" s="194" t="s">
        <v>25</v>
      </c>
    </row>
    <row r="18" spans="1:6" ht="15">
      <c r="A18" s="195"/>
      <c r="B18" s="196"/>
      <c r="C18" s="196"/>
      <c r="D18" s="196"/>
      <c r="E18" s="197"/>
      <c r="F18" s="198"/>
    </row>
    <row r="19" spans="1:18" ht="15.75" thickBot="1">
      <c r="A19" s="199"/>
      <c r="B19" s="200"/>
      <c r="C19" s="201"/>
      <c r="D19" s="201"/>
      <c r="E19" s="202"/>
      <c r="F19" s="203"/>
      <c r="N19" s="228"/>
      <c r="R19" s="136"/>
    </row>
    <row r="20" spans="1:15" s="30" customFormat="1" ht="13.5" thickTop="1">
      <c r="A20" s="23"/>
      <c r="B20" s="12"/>
      <c r="C20" s="23"/>
      <c r="D20" s="23"/>
      <c r="E20" s="64"/>
      <c r="F20" s="23"/>
      <c r="O20" s="135"/>
    </row>
    <row r="21" spans="1:6" s="30" customFormat="1" ht="12.75">
      <c r="A21" s="23"/>
      <c r="B21" s="12"/>
      <c r="C21" s="23"/>
      <c r="D21" s="23"/>
      <c r="E21" s="64"/>
      <c r="F21" s="23"/>
    </row>
    <row r="23" ht="18.75" customHeight="1"/>
  </sheetData>
  <sheetProtection/>
  <mergeCells count="22">
    <mergeCell ref="I9:I10"/>
    <mergeCell ref="M9:M10"/>
    <mergeCell ref="N9:N10"/>
    <mergeCell ref="O9:O10"/>
    <mergeCell ref="A9:A10"/>
    <mergeCell ref="B9:B10"/>
    <mergeCell ref="C9:C10"/>
    <mergeCell ref="D9:D10"/>
    <mergeCell ref="E9:E10"/>
    <mergeCell ref="F9:F10"/>
    <mergeCell ref="S8:S10"/>
    <mergeCell ref="A7:B7"/>
    <mergeCell ref="P9:P10"/>
    <mergeCell ref="J9:J10"/>
    <mergeCell ref="K9:K10"/>
    <mergeCell ref="L9:L10"/>
    <mergeCell ref="Q9:Q10"/>
    <mergeCell ref="G9:G10"/>
    <mergeCell ref="H9:H10"/>
    <mergeCell ref="A16:F16"/>
    <mergeCell ref="R9:R10"/>
    <mergeCell ref="P8:R8"/>
  </mergeCells>
  <printOptions horizontalCentered="1" verticalCentered="1"/>
  <pageMargins left="0" right="0" top="0" bottom="0" header="0" footer="0"/>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2:J21"/>
  <sheetViews>
    <sheetView zoomScale="80" zoomScaleNormal="80" zoomScalePageLayoutView="0" workbookViewId="0" topLeftCell="A13">
      <selection activeCell="C40" sqref="C40"/>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82" customWidth="1"/>
  </cols>
  <sheetData>
    <row r="2" spans="1:10" s="67" customFormat="1" ht="15.75">
      <c r="A2" s="78" t="s">
        <v>78</v>
      </c>
      <c r="B2" s="34"/>
      <c r="C2" s="79"/>
      <c r="E2" s="34"/>
      <c r="F2" s="34"/>
      <c r="G2" s="34"/>
      <c r="H2" s="34"/>
      <c r="I2" s="34"/>
      <c r="J2" s="111"/>
    </row>
    <row r="3" spans="1:9" s="82" customFormat="1" ht="18.75" customHeight="1">
      <c r="A3" s="138" t="s">
        <v>127</v>
      </c>
      <c r="B3" s="35"/>
      <c r="C3" s="124"/>
      <c r="E3" s="35"/>
      <c r="F3" s="35"/>
      <c r="G3" s="35"/>
      <c r="H3" s="35"/>
      <c r="I3" s="35"/>
    </row>
    <row r="4" ht="13.5" thickBot="1"/>
    <row r="5" spans="1:10" s="75" customFormat="1" ht="33.75" customHeight="1">
      <c r="A5" s="140" t="s">
        <v>50</v>
      </c>
      <c r="B5" s="141" t="s">
        <v>95</v>
      </c>
      <c r="C5" s="142" t="s">
        <v>38</v>
      </c>
      <c r="D5" s="277" t="s">
        <v>93</v>
      </c>
      <c r="E5" s="278"/>
      <c r="F5" s="278"/>
      <c r="G5" s="278"/>
      <c r="H5" s="278"/>
      <c r="I5" s="279"/>
      <c r="J5" s="143" t="s">
        <v>25</v>
      </c>
    </row>
    <row r="6" spans="1:10" s="75" customFormat="1" ht="243.75" customHeight="1">
      <c r="A6" s="80" t="s">
        <v>53</v>
      </c>
      <c r="B6" s="139" t="s">
        <v>97</v>
      </c>
      <c r="C6" s="112"/>
      <c r="D6" s="219"/>
      <c r="E6" s="114"/>
      <c r="F6" s="114"/>
      <c r="G6" s="114"/>
      <c r="H6" s="114"/>
      <c r="I6" s="115"/>
      <c r="J6" s="220" t="s">
        <v>143</v>
      </c>
    </row>
    <row r="7" spans="1:10" s="75" customFormat="1" ht="15.75" customHeight="1">
      <c r="A7" s="113"/>
      <c r="B7" s="110"/>
      <c r="C7" s="74"/>
      <c r="D7" s="276" t="s">
        <v>64</v>
      </c>
      <c r="E7" s="276"/>
      <c r="F7" s="276"/>
      <c r="G7" s="276"/>
      <c r="H7" s="276"/>
      <c r="I7" s="276"/>
      <c r="J7" s="120"/>
    </row>
    <row r="8" spans="1:10" s="77" customFormat="1" ht="63" customHeight="1">
      <c r="A8" s="274" t="s">
        <v>61</v>
      </c>
      <c r="B8" s="275"/>
      <c r="C8" s="76" t="s">
        <v>59</v>
      </c>
      <c r="D8" s="116" t="s">
        <v>62</v>
      </c>
      <c r="E8" s="118" t="s">
        <v>117</v>
      </c>
      <c r="F8" s="76" t="s">
        <v>111</v>
      </c>
      <c r="G8" s="76" t="s">
        <v>112</v>
      </c>
      <c r="H8" s="119" t="s">
        <v>113</v>
      </c>
      <c r="I8" s="117" t="s">
        <v>60</v>
      </c>
      <c r="J8" s="121"/>
    </row>
    <row r="9" spans="1:10" s="75" customFormat="1" ht="70.5" customHeight="1">
      <c r="A9" s="144" t="s">
        <v>54</v>
      </c>
      <c r="B9" s="139" t="s">
        <v>110</v>
      </c>
      <c r="C9" s="145"/>
      <c r="D9" s="146"/>
      <c r="E9" s="147"/>
      <c r="F9" s="148"/>
      <c r="G9" s="149"/>
      <c r="H9" s="150"/>
      <c r="I9" s="151"/>
      <c r="J9" s="216" t="s">
        <v>142</v>
      </c>
    </row>
    <row r="10" spans="1:10" s="75" customFormat="1" ht="86.25" customHeight="1">
      <c r="A10" s="144"/>
      <c r="B10" s="152"/>
      <c r="C10" s="139" t="s">
        <v>68</v>
      </c>
      <c r="D10" s="153" t="s">
        <v>96</v>
      </c>
      <c r="E10" s="221">
        <v>38</v>
      </c>
      <c r="F10" s="222">
        <v>15</v>
      </c>
      <c r="G10" s="223">
        <v>15</v>
      </c>
      <c r="H10" s="224">
        <v>8</v>
      </c>
      <c r="I10" s="157">
        <f>H10/G10</f>
        <v>0.5333333333333333</v>
      </c>
      <c r="J10" s="216" t="s">
        <v>141</v>
      </c>
    </row>
    <row r="11" spans="1:10" s="75" customFormat="1" ht="58.5" customHeight="1">
      <c r="A11" s="144" t="s">
        <v>133</v>
      </c>
      <c r="B11" s="139" t="s">
        <v>134</v>
      </c>
      <c r="C11" s="161"/>
      <c r="D11" s="146"/>
      <c r="E11" s="147"/>
      <c r="F11" s="148"/>
      <c r="G11" s="149"/>
      <c r="H11" s="150"/>
      <c r="I11" s="157"/>
      <c r="J11" s="231" t="s">
        <v>140</v>
      </c>
    </row>
    <row r="12" spans="1:10" s="75" customFormat="1" ht="79.5" customHeight="1">
      <c r="A12" s="144"/>
      <c r="B12" s="158"/>
      <c r="C12" s="139" t="s">
        <v>68</v>
      </c>
      <c r="D12" s="153" t="s">
        <v>135</v>
      </c>
      <c r="E12" s="160">
        <v>0</v>
      </c>
      <c r="F12" s="154">
        <v>1</v>
      </c>
      <c r="G12" s="155">
        <v>1</v>
      </c>
      <c r="H12" s="156">
        <v>0</v>
      </c>
      <c r="I12" s="157">
        <f>H12/G12</f>
        <v>0</v>
      </c>
      <c r="J12" s="216" t="s">
        <v>139</v>
      </c>
    </row>
    <row r="13" spans="1:10" s="75" customFormat="1" ht="60.75" customHeight="1">
      <c r="A13" s="144" t="s">
        <v>136</v>
      </c>
      <c r="B13" s="139" t="s">
        <v>119</v>
      </c>
      <c r="C13" s="161"/>
      <c r="D13" s="146"/>
      <c r="E13" s="147"/>
      <c r="F13" s="162"/>
      <c r="G13" s="163"/>
      <c r="H13" s="164"/>
      <c r="I13" s="157"/>
      <c r="J13" s="231" t="s">
        <v>138</v>
      </c>
    </row>
    <row r="14" spans="1:10" s="75" customFormat="1" ht="87.75" customHeight="1">
      <c r="A14" s="165"/>
      <c r="B14" s="158"/>
      <c r="C14" s="139" t="s">
        <v>68</v>
      </c>
      <c r="D14" s="153" t="s">
        <v>120</v>
      </c>
      <c r="E14" s="225">
        <v>8</v>
      </c>
      <c r="F14" s="166">
        <v>5</v>
      </c>
      <c r="G14" s="167">
        <v>5</v>
      </c>
      <c r="H14" s="168">
        <v>0</v>
      </c>
      <c r="I14" s="157">
        <f>H14/G14</f>
        <v>0</v>
      </c>
      <c r="J14" s="216" t="s">
        <v>137</v>
      </c>
    </row>
    <row r="15" spans="1:10" s="75" customFormat="1" ht="15" customHeight="1">
      <c r="A15" s="144"/>
      <c r="B15" s="158"/>
      <c r="C15" s="139"/>
      <c r="D15" s="153"/>
      <c r="E15" s="159"/>
      <c r="F15" s="166"/>
      <c r="G15" s="167"/>
      <c r="H15" s="168"/>
      <c r="I15" s="157"/>
      <c r="J15" s="122"/>
    </row>
    <row r="16" spans="1:10" s="75" customFormat="1" ht="15" customHeight="1" thickBot="1">
      <c r="A16" s="144"/>
      <c r="B16" s="158"/>
      <c r="C16" s="139"/>
      <c r="D16" s="153"/>
      <c r="E16" s="159"/>
      <c r="F16" s="166"/>
      <c r="G16" s="166"/>
      <c r="H16" s="168"/>
      <c r="I16" s="157"/>
      <c r="J16" s="122"/>
    </row>
    <row r="17" spans="7:9" ht="12.75">
      <c r="G17" s="230"/>
      <c r="I17" s="137"/>
    </row>
    <row r="18" spans="1:9" s="82" customFormat="1" ht="12.75" customHeight="1">
      <c r="A18" s="81" t="s">
        <v>63</v>
      </c>
      <c r="C18" s="83"/>
      <c r="E18" s="35"/>
      <c r="F18" s="35"/>
      <c r="G18" s="35"/>
      <c r="H18" s="35"/>
      <c r="I18" s="35"/>
    </row>
    <row r="19" spans="1:9" s="82" customFormat="1" ht="12.75" customHeight="1">
      <c r="A19" s="81" t="s">
        <v>66</v>
      </c>
      <c r="C19" s="83"/>
      <c r="E19" s="35"/>
      <c r="F19" s="35"/>
      <c r="G19" s="35"/>
      <c r="H19" s="35"/>
      <c r="I19" s="35"/>
    </row>
    <row r="20" spans="1:9" s="82" customFormat="1" ht="12.75" customHeight="1">
      <c r="A20" s="81" t="s">
        <v>90</v>
      </c>
      <c r="C20" s="83"/>
      <c r="E20" s="35"/>
      <c r="F20" s="35"/>
      <c r="G20" s="35"/>
      <c r="H20" s="35"/>
      <c r="I20" s="35"/>
    </row>
    <row r="21" spans="1:9" s="82" customFormat="1" ht="12.75" customHeight="1">
      <c r="A21" s="81" t="s">
        <v>91</v>
      </c>
      <c r="C21" s="83"/>
      <c r="E21" s="35"/>
      <c r="F21" s="35"/>
      <c r="G21" s="35"/>
      <c r="H21" s="35"/>
      <c r="I21" s="35"/>
    </row>
    <row r="22" ht="12.75" customHeight="1"/>
  </sheetData>
  <sheetProtection/>
  <mergeCells count="3">
    <mergeCell ref="D7:I7"/>
    <mergeCell ref="D5:I5"/>
    <mergeCell ref="A8:B8"/>
  </mergeCells>
  <printOptions horizontalCentered="1" verticalCentered="1"/>
  <pageMargins left="0" right="0" top="0" bottom="0" header="0" footer="0"/>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tabSelected="1" zoomScale="90" zoomScaleNormal="90" zoomScalePageLayoutView="0" workbookViewId="0" topLeftCell="A1">
      <selection activeCell="H29" sqref="H29"/>
    </sheetView>
  </sheetViews>
  <sheetFormatPr defaultColWidth="9.140625" defaultRowHeight="12.75"/>
  <cols>
    <col min="1" max="1" width="13.00390625" style="86" customWidth="1"/>
    <col min="2" max="2" width="19.421875" style="86" customWidth="1"/>
    <col min="3" max="3" width="14.140625" style="86" customWidth="1"/>
    <col min="4" max="4" width="15.421875" style="86" customWidth="1"/>
    <col min="5" max="5" width="17.421875" style="86" customWidth="1"/>
    <col min="6" max="6" width="17.57421875" style="86" customWidth="1"/>
    <col min="7" max="7" width="19.7109375" style="86" customWidth="1"/>
    <col min="8" max="8" width="21.8515625" style="86" customWidth="1"/>
    <col min="9" max="9" width="24.8515625" style="86" customWidth="1"/>
    <col min="10" max="10" width="29.00390625" style="86" customWidth="1"/>
    <col min="11" max="11" width="25.140625" style="86" customWidth="1"/>
    <col min="12" max="12" width="14.421875" style="86" customWidth="1"/>
    <col min="13" max="16384" width="9.140625" style="86" customWidth="1"/>
  </cols>
  <sheetData>
    <row r="2" spans="1:9" s="95" customFormat="1" ht="18">
      <c r="A2" s="204" t="s">
        <v>79</v>
      </c>
      <c r="C2" s="96"/>
      <c r="G2" s="97"/>
      <c r="H2" s="97"/>
      <c r="I2" s="97"/>
    </row>
    <row r="3" spans="1:9" s="90" customFormat="1" ht="18">
      <c r="A3" s="205"/>
      <c r="G3" s="91"/>
      <c r="H3" s="91"/>
      <c r="I3" s="91"/>
    </row>
    <row r="4" spans="1:9" s="93" customFormat="1" ht="18">
      <c r="A4" s="206" t="s">
        <v>57</v>
      </c>
      <c r="C4" s="92"/>
      <c r="G4" s="94"/>
      <c r="H4" s="94"/>
      <c r="I4" s="94"/>
    </row>
    <row r="5" spans="3:9" ht="13.5" thickBot="1">
      <c r="C5" s="85"/>
      <c r="E5" s="85"/>
      <c r="F5" s="85"/>
      <c r="G5" s="87"/>
      <c r="H5" s="87"/>
      <c r="I5" s="87"/>
    </row>
    <row r="6" spans="1:11" ht="35.25" customHeight="1">
      <c r="A6" s="280" t="s">
        <v>31</v>
      </c>
      <c r="B6" s="297" t="s">
        <v>39</v>
      </c>
      <c r="C6" s="207" t="s">
        <v>40</v>
      </c>
      <c r="D6" s="207" t="s">
        <v>41</v>
      </c>
      <c r="E6" s="207" t="s">
        <v>55</v>
      </c>
      <c r="F6" s="207" t="s">
        <v>128</v>
      </c>
      <c r="G6" s="297" t="s">
        <v>129</v>
      </c>
      <c r="H6" s="297" t="s">
        <v>44</v>
      </c>
      <c r="I6" s="297" t="s">
        <v>109</v>
      </c>
      <c r="J6" s="297" t="s">
        <v>45</v>
      </c>
      <c r="K6" s="292" t="s">
        <v>25</v>
      </c>
    </row>
    <row r="7" spans="1:11" ht="15" customHeight="1">
      <c r="A7" s="281"/>
      <c r="B7" s="295"/>
      <c r="C7" s="208" t="s">
        <v>26</v>
      </c>
      <c r="D7" s="208" t="s">
        <v>46</v>
      </c>
      <c r="E7" s="208" t="s">
        <v>46</v>
      </c>
      <c r="F7" s="295" t="s">
        <v>28</v>
      </c>
      <c r="G7" s="295"/>
      <c r="H7" s="295"/>
      <c r="I7" s="295"/>
      <c r="J7" s="295"/>
      <c r="K7" s="293"/>
    </row>
    <row r="8" spans="1:11" ht="32.25" customHeight="1" thickBot="1">
      <c r="A8" s="282"/>
      <c r="B8" s="296"/>
      <c r="C8" s="209" t="s">
        <v>27</v>
      </c>
      <c r="D8" s="209" t="s">
        <v>27</v>
      </c>
      <c r="E8" s="209" t="s">
        <v>27</v>
      </c>
      <c r="F8" s="296"/>
      <c r="G8" s="296"/>
      <c r="H8" s="296"/>
      <c r="I8" s="296"/>
      <c r="J8" s="296"/>
      <c r="K8" s="294"/>
    </row>
    <row r="9" spans="1:11" ht="70.5" customHeight="1">
      <c r="A9" s="210" t="s">
        <v>121</v>
      </c>
      <c r="B9" s="211" t="s">
        <v>122</v>
      </c>
      <c r="C9" s="211">
        <v>120</v>
      </c>
      <c r="D9" s="211">
        <v>2019</v>
      </c>
      <c r="E9" s="211">
        <v>2019</v>
      </c>
      <c r="F9" s="211"/>
      <c r="G9" s="211">
        <v>120</v>
      </c>
      <c r="H9" s="211">
        <v>0</v>
      </c>
      <c r="I9" s="211">
        <v>0</v>
      </c>
      <c r="J9" s="211">
        <v>0</v>
      </c>
      <c r="K9" s="212" t="s">
        <v>144</v>
      </c>
    </row>
    <row r="10" spans="1:11" ht="82.5" customHeight="1" thickBot="1">
      <c r="A10" s="213" t="s">
        <v>149</v>
      </c>
      <c r="B10" s="211" t="s">
        <v>147</v>
      </c>
      <c r="C10" s="214">
        <v>80</v>
      </c>
      <c r="D10" s="214">
        <v>2019</v>
      </c>
      <c r="E10" s="214">
        <v>2019</v>
      </c>
      <c r="F10" s="214"/>
      <c r="G10" s="214">
        <v>80</v>
      </c>
      <c r="H10" s="214">
        <v>0</v>
      </c>
      <c r="I10" s="214">
        <v>0</v>
      </c>
      <c r="J10" s="214">
        <v>0</v>
      </c>
      <c r="K10" s="212" t="s">
        <v>148</v>
      </c>
    </row>
    <row r="11" spans="1:9" ht="12.75">
      <c r="A11" s="87"/>
      <c r="B11" s="87"/>
      <c r="C11" s="87"/>
      <c r="D11" s="87"/>
      <c r="E11" s="87"/>
      <c r="F11" s="87"/>
      <c r="G11" s="87"/>
      <c r="H11" s="87"/>
      <c r="I11" s="87"/>
    </row>
    <row r="12" spans="5:9" ht="12.75">
      <c r="E12" s="87"/>
      <c r="F12" s="87"/>
      <c r="G12" s="87"/>
      <c r="H12" s="87"/>
      <c r="I12" s="87"/>
    </row>
    <row r="13" spans="7:9" ht="12.75" customHeight="1">
      <c r="G13" s="87"/>
      <c r="H13" s="87"/>
      <c r="I13" s="87"/>
    </row>
    <row r="14" spans="1:9" s="93" customFormat="1" ht="15.75">
      <c r="A14" s="215" t="s">
        <v>58</v>
      </c>
      <c r="G14" s="94"/>
      <c r="H14" s="94"/>
      <c r="I14" s="94"/>
    </row>
    <row r="15" spans="3:9" ht="16.5" thickBot="1">
      <c r="C15" s="98"/>
      <c r="D15" s="88"/>
      <c r="E15" s="85"/>
      <c r="F15" s="85"/>
      <c r="G15" s="88"/>
      <c r="H15" s="89"/>
      <c r="I15" s="89"/>
    </row>
    <row r="16" spans="1:12" ht="18.75" customHeight="1">
      <c r="A16" s="283" t="s">
        <v>31</v>
      </c>
      <c r="B16" s="286" t="s">
        <v>39</v>
      </c>
      <c r="C16" s="108" t="s">
        <v>29</v>
      </c>
      <c r="D16" s="108" t="s">
        <v>40</v>
      </c>
      <c r="E16" s="108" t="s">
        <v>41</v>
      </c>
      <c r="F16" s="108" t="s">
        <v>42</v>
      </c>
      <c r="G16" s="108" t="s">
        <v>32</v>
      </c>
      <c r="H16" s="286" t="s">
        <v>43</v>
      </c>
      <c r="I16" s="286" t="s">
        <v>56</v>
      </c>
      <c r="J16" s="286" t="s">
        <v>44</v>
      </c>
      <c r="K16" s="286" t="s">
        <v>45</v>
      </c>
      <c r="L16" s="289" t="s">
        <v>25</v>
      </c>
    </row>
    <row r="17" spans="1:12" ht="12.75">
      <c r="A17" s="284"/>
      <c r="B17" s="287"/>
      <c r="C17" s="84" t="s">
        <v>30</v>
      </c>
      <c r="D17" s="84" t="s">
        <v>26</v>
      </c>
      <c r="E17" s="84" t="s">
        <v>46</v>
      </c>
      <c r="F17" s="84" t="s">
        <v>46</v>
      </c>
      <c r="G17" s="84" t="s">
        <v>28</v>
      </c>
      <c r="H17" s="287"/>
      <c r="I17" s="287"/>
      <c r="J17" s="287"/>
      <c r="K17" s="287"/>
      <c r="L17" s="290"/>
    </row>
    <row r="18" spans="1:12" ht="13.5" thickBot="1">
      <c r="A18" s="285"/>
      <c r="B18" s="288"/>
      <c r="C18" s="109"/>
      <c r="D18" s="109" t="s">
        <v>27</v>
      </c>
      <c r="E18" s="109" t="s">
        <v>27</v>
      </c>
      <c r="F18" s="109" t="s">
        <v>27</v>
      </c>
      <c r="G18" s="109"/>
      <c r="H18" s="288"/>
      <c r="I18" s="288"/>
      <c r="J18" s="288"/>
      <c r="K18" s="288"/>
      <c r="L18" s="291"/>
    </row>
    <row r="19" spans="1:12" ht="12.75">
      <c r="A19" s="105"/>
      <c r="B19" s="106"/>
      <c r="C19" s="106"/>
      <c r="D19" s="106"/>
      <c r="E19" s="106"/>
      <c r="F19" s="106"/>
      <c r="G19" s="106"/>
      <c r="H19" s="106"/>
      <c r="I19" s="106"/>
      <c r="J19" s="106"/>
      <c r="K19" s="106"/>
      <c r="L19" s="107"/>
    </row>
    <row r="20" spans="1:12" ht="12.75">
      <c r="A20" s="99"/>
      <c r="B20" s="100"/>
      <c r="C20" s="100"/>
      <c r="D20" s="100"/>
      <c r="E20" s="100"/>
      <c r="F20" s="100"/>
      <c r="G20" s="100"/>
      <c r="H20" s="100"/>
      <c r="I20" s="100"/>
      <c r="J20" s="100"/>
      <c r="K20" s="100"/>
      <c r="L20" s="101"/>
    </row>
    <row r="21" spans="1:12" ht="12.75">
      <c r="A21" s="99"/>
      <c r="B21" s="100"/>
      <c r="C21" s="100"/>
      <c r="D21" s="100"/>
      <c r="E21" s="100"/>
      <c r="F21" s="100"/>
      <c r="G21" s="100"/>
      <c r="H21" s="100"/>
      <c r="I21" s="100"/>
      <c r="J21" s="100"/>
      <c r="K21" s="100"/>
      <c r="L21" s="101"/>
    </row>
    <row r="22" spans="1:12" ht="13.5" thickBot="1">
      <c r="A22" s="102"/>
      <c r="B22" s="103"/>
      <c r="C22" s="103"/>
      <c r="D22" s="103"/>
      <c r="E22" s="103"/>
      <c r="F22" s="103"/>
      <c r="G22" s="103"/>
      <c r="H22" s="103"/>
      <c r="I22" s="103"/>
      <c r="J22" s="103"/>
      <c r="K22" s="103"/>
      <c r="L22" s="104"/>
    </row>
  </sheetData>
  <sheetProtection/>
  <mergeCells count="15">
    <mergeCell ref="L16:L18"/>
    <mergeCell ref="K6:K8"/>
    <mergeCell ref="F7:F8"/>
    <mergeCell ref="K16:K18"/>
    <mergeCell ref="B6:B8"/>
    <mergeCell ref="G6:G8"/>
    <mergeCell ref="H6:H8"/>
    <mergeCell ref="I6:I8"/>
    <mergeCell ref="J6:J8"/>
    <mergeCell ref="A6:A8"/>
    <mergeCell ref="A16:A18"/>
    <mergeCell ref="B16:B18"/>
    <mergeCell ref="H16:H18"/>
    <mergeCell ref="I16:I18"/>
    <mergeCell ref="J16:J18"/>
  </mergeCells>
  <printOptions horizontalCentered="1" verticalCentered="1"/>
  <pageMargins left="0" right="0" top="0" bottom="0"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2019-05-13T12:19:51Z</cp:lastPrinted>
  <dcterms:created xsi:type="dcterms:W3CDTF">2006-01-12T07:01:41Z</dcterms:created>
  <dcterms:modified xsi:type="dcterms:W3CDTF">2019-05-24T07:32:57Z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