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5" activeTab="2"/>
  </bookViews>
  <sheets>
    <sheet name="Aneksi nr.1" sheetId="1" r:id="rId1"/>
    <sheet name="Aneksi nr.2" sheetId="2" r:id="rId2"/>
    <sheet name="Aneksi nr.3" sheetId="3" r:id="rId3"/>
    <sheet name="Aneksi nr.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nr.2'!$A$1:$K$38</definedName>
    <definedName name="_xlnm.Print_Area" localSheetId="2">'Aneksi nr.3'!$A$1:$S$41</definedName>
    <definedName name="_xlnm.Print_Area" localSheetId="3">'Aneksi nr.4'!$A$1:$L$37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<sst xmlns="http://schemas.openxmlformats.org/spreadsheetml/2006/main" count="289" uniqueCount="173">
  <si>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</si>
  <si>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</si>
  <si>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</si>
  <si>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</si>
  <si>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</si>
  <si>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</si>
  <si>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</si>
  <si>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</si>
  <si>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</si>
  <si>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</si>
  <si>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</si>
  <si>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</si>
  <si>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</si>
  <si>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</si>
  <si>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</si>
  <si>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</si>
  <si>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</si>
  <si>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</si>
  <si>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</si>
  <si>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</si>
  <si>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</si>
  <si>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</si>
  <si>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</si>
  <si>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</si>
  <si>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</si>
  <si>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</si>
  <si>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</si>
  <si>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</si>
  <si>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</si>
  <si>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</si>
  <si>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</si>
  <si>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</si>
  <si>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</si>
  <si>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</si>
  <si>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</si>
  <si>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</si>
  <si>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</si>
  <si>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</si>
  <si>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</si>
  <si>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</si>
  <si>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</si>
  <si>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</si>
  <si>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</si>
  <si>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</si>
  <si>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</si>
  <si>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</si>
  <si>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</si>
  <si>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</si>
  <si>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</si>
  <si>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</si>
  <si>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</si>
  <si>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</si>
  <si>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</si>
  <si>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</si>
  <si>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</si>
  <si>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</si>
  <si>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</si>
  <si>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</si>
  <si>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</si>
  <si>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</si>
  <si>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</si>
  <si>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</si>
  <si>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</si>
  <si>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</si>
  <si>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</si>
  <si>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</si>
  <si>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</si>
  <si>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</si>
  <si>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</si>
  <si>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</si>
  <si>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</si>
  <si>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</si>
  <si>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</si>
  <si>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</si>
  <si>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</si>
  <si>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</si>
  <si>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</si>
  <si>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</si>
  <si>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</si>
  <si>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</si>
  <si>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</si>
  <si>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</si>
  <si>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</si>
  <si>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</si>
  <si>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</si>
  <si>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</si>
  <si>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</si>
  <si>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</si>
  <si>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</si>
  <si>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</si>
  <si>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</si>
  <si>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</si>
  <si>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</si>
  <si>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</si>
  <si>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</si>
  <si>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</si>
  <si>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</si>
  <si>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</si>
  <si>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 xml:space="preserve">Pajisje elektronike të blera </t>
  </si>
  <si>
    <t xml:space="preserve">Pajisje zyre të blera </t>
  </si>
  <si>
    <t>Blerje pajisje elektronike</t>
  </si>
  <si>
    <t>Blerje pajisje zyre</t>
  </si>
  <si>
    <t>Pajisje zyre të blera (tv+mbajtese tv+ekran për projektor+telefona)</t>
  </si>
  <si>
    <t xml:space="preserve">Dhenia e ndihmes Juridike Paresore dhe Dytesore </t>
  </si>
  <si>
    <t>Rritja e numrit te perfitusve te Ndihmes Juridike</t>
  </si>
  <si>
    <t xml:space="preserve">  </t>
  </si>
  <si>
    <t xml:space="preserve"> </t>
  </si>
  <si>
    <r>
      <t xml:space="preserve">Sasia Faktike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</si>
  <si>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Shpenzimet 
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</si>
  <si>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Kosto per Njesi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</si>
  <si>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</si>
  <si>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</si>
  <si>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</si>
  <si>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</t>
    </r>
    <r>
      <rPr>
        <b/>
        <sz val="16"/>
        <color indexed="60"/>
        <rFont val="Arial"/>
        <family val="2"/>
      </rPr>
      <t>te rishikuar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</si>
  <si>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te rishikuar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</si>
  <si>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 te rishikuar</t>
    </r>
    <r>
      <rPr>
        <b/>
        <sz val="16"/>
        <rFont val="Arial"/>
        <family val="2"/>
      </rPr>
      <t xml:space="preserve"> te vitit korent)</t>
    </r>
  </si>
  <si>
    <r>
      <t xml:space="preserve">Shpenzimet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</si>
  <si>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 xml:space="preserve">Kosto per Njesi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</si>
  <si>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>*</t>
    </r>
    <r>
      <rPr>
        <b/>
        <sz val="14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</si>
  <si>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4"/>
        <color indexed="60"/>
        <rFont val="Calibri"/>
        <family val="2"/>
      </rPr>
      <t>***</t>
    </r>
    <r>
      <rPr>
        <b/>
        <sz val="14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</si>
  <si>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</si>
  <si>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Calibri"/>
        <family val="2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</si>
  <si>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1"/>
        <color indexed="60"/>
        <rFont val="Calibri"/>
        <family val="2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</si>
  <si>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i vitit paraardhes
Viti 2018</t>
  </si>
  <si>
    <t>Plan Fillestar Viti 2019</t>
  </si>
  <si>
    <t>Plan i Rishikuar Viti 2019</t>
  </si>
  <si>
    <t>Buxheti 2019</t>
  </si>
  <si>
    <t>03310</t>
  </si>
  <si>
    <t>Blerje Pajijse elektronike dhe paisje zyre</t>
  </si>
  <si>
    <t>Te permirsoj ofrimin e Ndihmes Juridike paresore dhe dytesore ,per personat qe kerkojene avokat ne proceset penale,civile dhe administrative ne perputhje me ligjin nr 111/2017</t>
  </si>
  <si>
    <t xml:space="preserve"> Ndihma Juridike</t>
  </si>
  <si>
    <t>D</t>
  </si>
  <si>
    <t>Periudha e Raportimit: Janar-Prill 2019</t>
  </si>
  <si>
    <t>Ndihma Juridike</t>
  </si>
  <si>
    <t>Pajisje elektronike</t>
  </si>
  <si>
    <r>
      <rPr>
        <b/>
        <i/>
        <sz val="14"/>
        <color indexed="60"/>
        <rFont val="Arial"/>
        <family val="2"/>
      </rPr>
      <t xml:space="preserve">Qëllimi 1 </t>
    </r>
    <r>
      <rPr>
        <b/>
        <sz val="14"/>
        <color indexed="60"/>
        <rFont val="Arial"/>
        <family val="2"/>
      </rPr>
      <t>është realizuar  eshte realizuar ne vetevete pavaresisht mos arritjes se plote te objektivave kjo sepse gjate kesaj periudhe eshte bere ristrukturimi I KSHNJ dhe  hapja e insitucionit te ri te Ndihmes Juridike.</t>
    </r>
  </si>
  <si>
    <t>Produkti A i objektivit 1.2 per shkak te hapjes  se insitucionit te ri te Ndihmes Juridike.</t>
  </si>
  <si>
    <t>Drejtoria e Ndihmes Juridike Falas</t>
  </si>
  <si>
    <t>ANEKSI nr.1 "Raporti i Shpenzimeve sipas Programeve"</t>
  </si>
  <si>
    <t>Programet</t>
  </si>
  <si>
    <t>Shpenzimet e Ministrisë/Institucionit</t>
  </si>
  <si>
    <t>Titulli</t>
  </si>
  <si>
    <t>i
vitit paraardhes
Viti 2018</t>
  </si>
  <si>
    <t>Viti 2019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</si>
  <si>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</si>
  <si>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</si>
  <si>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</si>
  <si>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</si>
  <si>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</si>
  <si>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Plani i buxhetit viti 2019</t>
  </si>
  <si>
    <t>REALIZIMI për periudhën e raportimit (4-mujore)</t>
  </si>
  <si>
    <t>Objektivi 1.1 është realizuar pjesërisht sepse gjate kesaj periudhe eshte bere ristrukturimi I KSHNJ dhe  hapja e insitucionit te ri te Ndihmes Juridike si dhe ndryshimi I procedures se ofrimit te ndihmes juridike.</t>
  </si>
  <si>
    <t>Objektivi 1.2 është parashikuar për t'u realizuar gjatë vitit 2019.</t>
  </si>
  <si>
    <t>Objektivi 1.3 është parashikuar për t'u realizuar gjatë vitit 2019.</t>
  </si>
  <si>
    <t>Plan                   Viti 2019</t>
  </si>
  <si>
    <t>Nr Aktesh</t>
  </si>
  <si>
    <t>cope</t>
  </si>
  <si>
    <t>Dhenia e ndihmes Juridike Per Grate</t>
  </si>
  <si>
    <t>Dhenia e Ndihmes Juridike paresore dhe dytesore</t>
  </si>
  <si>
    <t>12.09.2019</t>
  </si>
  <si>
    <t>Gentian Deva</t>
  </si>
  <si>
    <t>Niveli i rishikuar ne 8/mujorin e vitit korent</t>
  </si>
  <si>
    <t>Niveli faktik ne fund te 8/mujorit te vitit korent</t>
  </si>
  <si>
    <r>
      <t xml:space="preserve">Sasia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8 mujori)</t>
    </r>
  </si>
  <si>
    <t>Produkti eshte ne proces prokurimi.</t>
  </si>
  <si>
    <t>Niveli i planifikuar ne 8/mujorin e vitit korent</t>
  </si>
  <si>
    <t>Nuk kemi asnje realizimi te shpenzimeve kapitale. Prokurimi I I shpenzimeve kapitale eshte ne proces.</t>
  </si>
  <si>
    <t>Ani Grizhja</t>
  </si>
  <si>
    <t>Ani  Grizhja</t>
  </si>
  <si>
    <t>Produkti A është realizuar 8%. Arsyeja e mos realizimit të plotë të produktit është hapja e insitucionit te ri te Ndihmes Juridike.</t>
  </si>
  <si>
    <t>Produkti A është realizuar 15%. Arsyeja e mosrealizimit të plotë të produktit është hapja e insitucionit te ri te Ndihmes Juridike.</t>
  </si>
  <si>
    <t>Produkti është realizuar 8%. Arsyeja e mosrealizimit të plotë të produktit lidhet me faktin e ristrukturimin e insitucionit te KSHNJ dhe hapjen e insitucionit te ri.</t>
  </si>
  <si>
    <t>Produkti është realizuar 15%. Arsyeja e mosrealizimit të plotë të produktit lidhet me faktin e ristrukturimin e insitucionit te KSHNJ dhe hapjen e insitucionit te ri.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</si>
</sst>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</numFmts>
  <fonts count="10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60"/>
      <name val="Arial"/>
      <family val="2"/>
    </font>
    <font>
      <b/>
      <sz val="14"/>
      <color indexed="8"/>
      <name val="Calibri"/>
      <family val="2"/>
    </font>
    <font>
      <i/>
      <sz val="14"/>
      <name val="Arial"/>
      <family val="2"/>
    </font>
    <font>
      <b/>
      <sz val="11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Calibri"/>
      <family val="2"/>
    </font>
    <font>
      <b/>
      <sz val="12"/>
      <color indexed="60"/>
      <name val="Arial"/>
      <family val="2"/>
    </font>
    <font>
      <sz val="12"/>
      <color indexed="8"/>
      <name val="Calibri"/>
      <family val="2"/>
    </font>
    <font>
      <b/>
      <u val="single"/>
      <sz val="16"/>
      <color indexed="60"/>
      <name val="Arial"/>
      <family val="2"/>
    </font>
    <font>
      <u val="single"/>
      <sz val="16"/>
      <color indexed="60"/>
      <name val="Arial"/>
      <family val="2"/>
    </font>
    <font>
      <b/>
      <u val="single"/>
      <sz val="16"/>
      <color indexed="60"/>
      <name val="Calibri"/>
      <family val="2"/>
    </font>
    <font>
      <u val="single"/>
      <sz val="16"/>
      <color indexed="60"/>
      <name val="Calibri"/>
      <family val="2"/>
    </font>
    <font>
      <b/>
      <u val="single"/>
      <sz val="14"/>
      <color indexed="60"/>
      <name val="Arial"/>
      <family val="2"/>
    </font>
    <font>
      <u val="single"/>
      <sz val="14"/>
      <color indexed="60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60"/>
      <name val="Arial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Calibri"/>
      <family val="2"/>
    </font>
    <font>
      <b/>
      <sz val="12"/>
      <color rgb="FFC00000"/>
      <name val="Arial"/>
      <family val="2"/>
    </font>
    <font>
      <sz val="12"/>
      <color rgb="FF000000"/>
      <name val="Calibri"/>
      <family val="2"/>
    </font>
    <font>
      <b/>
      <u val="single"/>
      <sz val="16"/>
      <color rgb="FFC00000"/>
      <name val="Arial"/>
      <family val="2"/>
    </font>
    <font>
      <u val="single"/>
      <sz val="16"/>
      <color rgb="FFC00000"/>
      <name val="Arial"/>
      <family val="2"/>
    </font>
    <font>
      <b/>
      <u val="single"/>
      <sz val="16"/>
      <color rgb="FFC00000"/>
      <name val="Calibri"/>
      <family val="2"/>
    </font>
    <font>
      <u val="single"/>
      <sz val="16"/>
      <color rgb="FFC00000"/>
      <name val="Calibri"/>
      <family val="2"/>
    </font>
    <font>
      <b/>
      <sz val="14"/>
      <color rgb="FFC00000"/>
      <name val="Arial"/>
      <family val="2"/>
    </font>
    <font>
      <b/>
      <u val="single"/>
      <sz val="14"/>
      <color rgb="FFC00000"/>
      <name val="Arial"/>
      <family val="2"/>
    </font>
    <font>
      <u val="single"/>
      <sz val="14"/>
      <color rgb="FFC00000"/>
      <name val="Arial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C00000"/>
      <name val="Arial"/>
      <family val="2"/>
    </font>
    <font>
      <b/>
      <i/>
      <sz val="11"/>
      <color rgb="FFC00000"/>
      <name val="Calibri"/>
      <family val="2"/>
    </font>
    <font>
      <sz val="14"/>
      <color rgb="FFC00000"/>
      <name val="Arial"/>
      <family val="2"/>
    </font>
    <font>
      <b/>
      <sz val="16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2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81" fillId="0" borderId="18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1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4" fillId="26" borderId="19" xfId="0" applyFont="1" applyFill="1" applyBorder="1" applyAlignment="1">
      <alignment horizontal="center"/>
    </xf>
    <xf numFmtId="0" fontId="81" fillId="28" borderId="15" xfId="0" applyFont="1" applyFill="1" applyBorder="1" applyAlignment="1">
      <alignment horizontal="center"/>
    </xf>
    <xf numFmtId="185" fontId="81" fillId="28" borderId="9" xfId="0" applyNumberFormat="1" applyFont="1" applyFill="1" applyBorder="1" applyAlignment="1">
      <alignment horizontal="center"/>
    </xf>
    <xf numFmtId="185" fontId="81" fillId="28" borderId="22" xfId="0" applyNumberFormat="1" applyFont="1" applyFill="1" applyBorder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5" fontId="81" fillId="29" borderId="25" xfId="0" applyNumberFormat="1" applyFont="1" applyFill="1" applyBorder="1" applyAlignment="1">
      <alignment horizontal="center"/>
    </xf>
    <xf numFmtId="0" fontId="84" fillId="26" borderId="15" xfId="0" applyFont="1" applyFill="1" applyBorder="1" applyAlignment="1">
      <alignment horizontal="center"/>
    </xf>
    <xf numFmtId="185" fontId="84" fillId="26" borderId="9" xfId="0" applyNumberFormat="1" applyFont="1" applyFill="1" applyBorder="1" applyAlignment="1">
      <alignment horizontal="center"/>
    </xf>
    <xf numFmtId="185" fontId="81" fillId="26" borderId="22" xfId="0" applyNumberFormat="1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88" fillId="0" borderId="0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86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185" fontId="81" fillId="29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9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0" fontId="89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6" fillId="0" borderId="0" xfId="0" applyNumberFormat="1" applyFont="1" applyAlignment="1">
      <alignment/>
    </xf>
    <xf numFmtId="3" fontId="4" fillId="27" borderId="9" xfId="0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49" fontId="53" fillId="0" borderId="19" xfId="0" applyNumberFormat="1" applyFont="1" applyBorder="1" applyAlignment="1">
      <alignment horizontal="center" vertical="center"/>
    </xf>
    <xf numFmtId="0" fontId="53" fillId="27" borderId="15" xfId="0" applyFont="1" applyFill="1" applyBorder="1" applyAlignment="1">
      <alignment horizontal="center" vertical="center" wrapText="1"/>
    </xf>
    <xf numFmtId="0" fontId="55" fillId="27" borderId="31" xfId="0" applyFont="1" applyFill="1" applyBorder="1" applyAlignment="1">
      <alignment horizontal="center" vertical="center" wrapText="1"/>
    </xf>
    <xf numFmtId="3" fontId="55" fillId="27" borderId="32" xfId="0" applyNumberFormat="1" applyFont="1" applyFill="1" applyBorder="1" applyAlignment="1">
      <alignment horizontal="center" vertical="center"/>
    </xf>
    <xf numFmtId="3" fontId="55" fillId="27" borderId="9" xfId="0" applyNumberFormat="1" applyFont="1" applyFill="1" applyBorder="1" applyAlignment="1">
      <alignment horizontal="center" vertical="center"/>
    </xf>
    <xf numFmtId="3" fontId="55" fillId="26" borderId="33" xfId="0" applyNumberFormat="1" applyFont="1" applyFill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53" fillId="27" borderId="35" xfId="0" applyFont="1" applyFill="1" applyBorder="1" applyAlignment="1">
      <alignment horizontal="center" vertical="center"/>
    </xf>
    <xf numFmtId="0" fontId="55" fillId="27" borderId="36" xfId="0" applyFont="1" applyFill="1" applyBorder="1" applyAlignment="1">
      <alignment horizontal="center" vertical="center"/>
    </xf>
    <xf numFmtId="3" fontId="55" fillId="27" borderId="37" xfId="0" applyNumberFormat="1" applyFont="1" applyFill="1" applyBorder="1" applyAlignment="1">
      <alignment horizontal="center" vertical="center"/>
    </xf>
    <xf numFmtId="3" fontId="55" fillId="27" borderId="38" xfId="0" applyNumberFormat="1" applyFont="1" applyFill="1" applyBorder="1" applyAlignment="1">
      <alignment horizontal="center" vertical="center"/>
    </xf>
    <xf numFmtId="3" fontId="55" fillId="26" borderId="39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0" fontId="55" fillId="27" borderId="32" xfId="0" applyFont="1" applyFill="1" applyBorder="1" applyAlignment="1">
      <alignment horizontal="center"/>
    </xf>
    <xf numFmtId="0" fontId="55" fillId="27" borderId="9" xfId="0" applyFont="1" applyFill="1" applyBorder="1" applyAlignment="1">
      <alignment horizontal="center"/>
    </xf>
    <xf numFmtId="185" fontId="55" fillId="27" borderId="9" xfId="0" applyNumberFormat="1" applyFont="1" applyFill="1" applyBorder="1" applyAlignment="1">
      <alignment horizontal="center" vertical="center"/>
    </xf>
    <xf numFmtId="0" fontId="55" fillId="27" borderId="33" xfId="0" applyFont="1" applyFill="1" applyBorder="1" applyAlignment="1">
      <alignment horizontal="center"/>
    </xf>
    <xf numFmtId="0" fontId="55" fillId="27" borderId="44" xfId="0" applyFont="1" applyFill="1" applyBorder="1" applyAlignment="1">
      <alignment horizontal="center"/>
    </xf>
    <xf numFmtId="0" fontId="55" fillId="27" borderId="38" xfId="0" applyFont="1" applyFill="1" applyBorder="1" applyAlignment="1">
      <alignment horizontal="center"/>
    </xf>
    <xf numFmtId="0" fontId="55" fillId="27" borderId="45" xfId="0" applyFont="1" applyFill="1" applyBorder="1" applyAlignment="1">
      <alignment horizontal="center"/>
    </xf>
    <xf numFmtId="185" fontId="55" fillId="27" borderId="38" xfId="0" applyNumberFormat="1" applyFont="1" applyFill="1" applyBorder="1" applyAlignment="1">
      <alignment horizontal="center" vertical="center"/>
    </xf>
    <xf numFmtId="0" fontId="55" fillId="27" borderId="46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85" fontId="55" fillId="0" borderId="0" xfId="0" applyNumberFormat="1" applyFont="1" applyFill="1" applyBorder="1" applyAlignment="1">
      <alignment horizontal="center" vertical="center"/>
    </xf>
    <xf numFmtId="10" fontId="55" fillId="0" borderId="0" xfId="0" applyNumberFormat="1" applyFont="1" applyFill="1" applyAlignment="1">
      <alignment/>
    </xf>
    <xf numFmtId="3" fontId="55" fillId="26" borderId="32" xfId="0" applyNumberFormat="1" applyFont="1" applyFill="1" applyBorder="1" applyAlignment="1">
      <alignment horizontal="center" vertical="center"/>
    </xf>
    <xf numFmtId="3" fontId="55" fillId="26" borderId="22" xfId="0" applyNumberFormat="1" applyFont="1" applyFill="1" applyBorder="1" applyAlignment="1">
      <alignment horizontal="center" vertical="center"/>
    </xf>
    <xf numFmtId="3" fontId="55" fillId="27" borderId="47" xfId="0" applyNumberFormat="1" applyFont="1" applyFill="1" applyBorder="1" applyAlignment="1">
      <alignment horizontal="center" vertical="center" wrapText="1"/>
    </xf>
    <xf numFmtId="3" fontId="55" fillId="27" borderId="47" xfId="0" applyNumberFormat="1" applyFont="1" applyFill="1" applyBorder="1" applyAlignment="1">
      <alignment horizontal="center" vertical="center"/>
    </xf>
    <xf numFmtId="3" fontId="55" fillId="26" borderId="37" xfId="0" applyNumberFormat="1" applyFont="1" applyFill="1" applyBorder="1" applyAlignment="1">
      <alignment horizontal="center" vertical="center"/>
    </xf>
    <xf numFmtId="3" fontId="55" fillId="26" borderId="48" xfId="0" applyNumberFormat="1" applyFont="1" applyFill="1" applyBorder="1" applyAlignment="1">
      <alignment horizontal="center" vertical="center"/>
    </xf>
    <xf numFmtId="3" fontId="55" fillId="27" borderId="49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53" fillId="0" borderId="19" xfId="0" applyFont="1" applyFill="1" applyBorder="1" applyAlignment="1">
      <alignment horizontal="center" vertical="center"/>
    </xf>
    <xf numFmtId="0" fontId="55" fillId="27" borderId="15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27" borderId="9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5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27" borderId="15" xfId="0" applyFont="1" applyFill="1" applyBorder="1" applyAlignment="1">
      <alignment horizontal="left" vertical="center"/>
    </xf>
    <xf numFmtId="0" fontId="53" fillId="0" borderId="5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horizontal="left"/>
    </xf>
    <xf numFmtId="0" fontId="97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0" xfId="0" applyFont="1" applyBorder="1" applyAlignment="1">
      <alignment horizontal="left"/>
    </xf>
    <xf numFmtId="0" fontId="95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8" fillId="0" borderId="51" xfId="0" applyFont="1" applyBorder="1" applyAlignment="1">
      <alignment horizontal="center" vertical="center" wrapText="1"/>
    </xf>
    <xf numFmtId="49" fontId="77" fillId="27" borderId="52" xfId="0" applyNumberFormat="1" applyFont="1" applyFill="1" applyBorder="1" applyAlignment="1">
      <alignment horizontal="center" vertical="center" wrapText="1"/>
    </xf>
    <xf numFmtId="0" fontId="98" fillId="0" borderId="52" xfId="0" applyFont="1" applyBorder="1" applyAlignment="1">
      <alignment horizontal="center" vertical="center" wrapText="1"/>
    </xf>
    <xf numFmtId="0" fontId="95" fillId="0" borderId="53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99" fillId="27" borderId="9" xfId="0" applyFont="1" applyFill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99" fillId="0" borderId="54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52" fillId="27" borderId="55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5" fillId="27" borderId="55" xfId="0" applyFont="1" applyFill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9" fillId="0" borderId="56" xfId="0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99" fillId="0" borderId="9" xfId="0" applyFont="1" applyFill="1" applyBorder="1" applyAlignment="1">
      <alignment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9" fontId="56" fillId="0" borderId="56" xfId="109" applyFont="1" applyFill="1" applyBorder="1" applyAlignment="1">
      <alignment horizontal="center" vertical="center" wrapText="1"/>
    </xf>
    <xf numFmtId="9" fontId="52" fillId="27" borderId="47" xfId="0" applyNumberFormat="1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58" xfId="0" applyFont="1" applyFill="1" applyBorder="1" applyAlignment="1">
      <alignment horizontal="center" vertical="center" wrapText="1"/>
    </xf>
    <xf numFmtId="0" fontId="99" fillId="27" borderId="9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9" fontId="56" fillId="26" borderId="56" xfId="109" applyFont="1" applyFill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9" fontId="95" fillId="27" borderId="47" xfId="0" applyNumberFormat="1" applyFont="1" applyFill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9" fontId="95" fillId="27" borderId="47" xfId="0" applyNumberFormat="1" applyFont="1" applyFill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6" fillId="27" borderId="9" xfId="0" applyFont="1" applyFill="1" applyBorder="1" applyAlignment="1">
      <alignment horizontal="center" vertical="center" wrapText="1"/>
    </xf>
    <xf numFmtId="0" fontId="56" fillId="27" borderId="15" xfId="0" applyFont="1" applyFill="1" applyBorder="1" applyAlignment="1">
      <alignment horizontal="center" vertical="center" wrapText="1"/>
    </xf>
    <xf numFmtId="0" fontId="56" fillId="27" borderId="22" xfId="0" applyFont="1" applyFill="1" applyBorder="1" applyAlignment="1">
      <alignment horizontal="center" vertical="center" wrapText="1"/>
    </xf>
    <xf numFmtId="0" fontId="100" fillId="0" borderId="59" xfId="0" applyFont="1" applyBorder="1" applyAlignment="1">
      <alignment horizontal="center" vertical="center" wrapText="1"/>
    </xf>
    <xf numFmtId="0" fontId="99" fillId="27" borderId="18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99" fillId="27" borderId="17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9" fillId="27" borderId="5" xfId="0" applyFont="1" applyFill="1" applyBorder="1" applyAlignment="1">
      <alignment horizontal="center" vertical="center" wrapText="1"/>
    </xf>
    <xf numFmtId="0" fontId="56" fillId="27" borderId="18" xfId="0" applyFont="1" applyFill="1" applyBorder="1" applyAlignment="1">
      <alignment horizontal="center" vertical="center" wrapText="1"/>
    </xf>
    <xf numFmtId="0" fontId="56" fillId="27" borderId="60" xfId="0" applyFont="1" applyFill="1" applyBorder="1" applyAlignment="1">
      <alignment horizontal="center" vertical="center" wrapText="1"/>
    </xf>
    <xf numFmtId="0" fontId="56" fillId="27" borderId="24" xfId="0" applyFont="1" applyFill="1" applyBorder="1" applyAlignment="1">
      <alignment horizontal="center" vertical="center" wrapText="1"/>
    </xf>
    <xf numFmtId="9" fontId="95" fillId="27" borderId="61" xfId="0" applyNumberFormat="1" applyFont="1" applyFill="1" applyBorder="1" applyAlignment="1">
      <alignment horizontal="center" vertical="center" wrapText="1"/>
    </xf>
    <xf numFmtId="0" fontId="99" fillId="27" borderId="60" xfId="0" applyFont="1" applyFill="1" applyBorder="1" applyAlignment="1">
      <alignment horizontal="center" vertical="center" wrapText="1"/>
    </xf>
    <xf numFmtId="0" fontId="99" fillId="27" borderId="59" xfId="0" applyFont="1" applyFill="1" applyBorder="1" applyAlignment="1">
      <alignment horizontal="center" vertical="center" wrapText="1"/>
    </xf>
    <xf numFmtId="9" fontId="95" fillId="27" borderId="62" xfId="0" applyNumberFormat="1" applyFont="1" applyFill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 wrapText="1"/>
    </xf>
    <xf numFmtId="0" fontId="99" fillId="27" borderId="25" xfId="0" applyFont="1" applyFill="1" applyBorder="1" applyAlignment="1">
      <alignment horizontal="center" vertical="center" wrapText="1"/>
    </xf>
    <xf numFmtId="0" fontId="99" fillId="27" borderId="26" xfId="0" applyFont="1" applyFill="1" applyBorder="1" applyAlignment="1">
      <alignment horizontal="center" vertical="center" wrapText="1"/>
    </xf>
    <xf numFmtId="0" fontId="99" fillId="27" borderId="63" xfId="0" applyFont="1" applyFill="1" applyBorder="1" applyAlignment="1">
      <alignment horizontal="center" vertical="center" wrapText="1"/>
    </xf>
    <xf numFmtId="0" fontId="56" fillId="27" borderId="25" xfId="0" applyFont="1" applyFill="1" applyBorder="1" applyAlignment="1">
      <alignment horizontal="center" vertical="center" wrapText="1"/>
    </xf>
    <xf numFmtId="0" fontId="56" fillId="27" borderId="26" xfId="0" applyFont="1" applyFill="1" applyBorder="1" applyAlignment="1">
      <alignment horizontal="center" vertical="center" wrapText="1"/>
    </xf>
    <xf numFmtId="9" fontId="56" fillId="26" borderId="64" xfId="109" applyFont="1" applyFill="1" applyBorder="1" applyAlignment="1">
      <alignment horizontal="center" vertical="center" wrapText="1"/>
    </xf>
    <xf numFmtId="9" fontId="95" fillId="27" borderId="26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6" xfId="0" applyFont="1" applyBorder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 horizontal="left"/>
    </xf>
    <xf numFmtId="0" fontId="102" fillId="0" borderId="0" xfId="0" applyFont="1" applyAlignment="1">
      <alignment/>
    </xf>
    <xf numFmtId="0" fontId="101" fillId="0" borderId="0" xfId="0" applyFont="1" applyAlignment="1">
      <alignment horizontal="center"/>
    </xf>
    <xf numFmtId="0" fontId="56" fillId="0" borderId="9" xfId="0" applyFont="1" applyFill="1" applyBorder="1" applyAlignment="1">
      <alignment horizontal="center"/>
    </xf>
    <xf numFmtId="0" fontId="56" fillId="27" borderId="9" xfId="0" applyFont="1" applyFill="1" applyBorder="1" applyAlignment="1">
      <alignment horizontal="center"/>
    </xf>
    <xf numFmtId="0" fontId="56" fillId="0" borderId="0" xfId="104" applyFont="1" applyFill="1" applyAlignment="1">
      <alignment vertical="center" wrapText="1"/>
      <protection/>
    </xf>
    <xf numFmtId="0" fontId="96" fillId="0" borderId="0" xfId="104" applyFont="1" applyFill="1" applyAlignment="1">
      <alignment vertical="center"/>
      <protection/>
    </xf>
    <xf numFmtId="0" fontId="97" fillId="0" borderId="0" xfId="104" applyFont="1" applyFill="1" applyAlignment="1">
      <alignment vertical="center"/>
      <protection/>
    </xf>
    <xf numFmtId="0" fontId="97" fillId="0" borderId="0" xfId="104" applyFont="1" applyFill="1" applyAlignment="1">
      <alignment horizontal="left" vertical="center"/>
      <protection/>
    </xf>
    <xf numFmtId="0" fontId="97" fillId="0" borderId="0" xfId="104" applyFont="1" applyFill="1" applyBorder="1" applyAlignment="1">
      <alignment vertical="center"/>
      <protection/>
    </xf>
    <xf numFmtId="0" fontId="50" fillId="0" borderId="0" xfId="104" applyFont="1" applyFill="1" applyAlignment="1">
      <alignment vertical="center"/>
      <protection/>
    </xf>
    <xf numFmtId="0" fontId="56" fillId="0" borderId="0" xfId="104" applyFont="1" applyFill="1" applyAlignment="1">
      <alignment vertical="center"/>
      <protection/>
    </xf>
    <xf numFmtId="0" fontId="56" fillId="0" borderId="0" xfId="104" applyFont="1" applyFill="1" applyBorder="1" applyAlignment="1">
      <alignment vertical="center"/>
      <protection/>
    </xf>
    <xf numFmtId="0" fontId="95" fillId="0" borderId="0" xfId="104" applyFont="1" applyFill="1" applyAlignment="1">
      <alignment vertical="center"/>
      <protection/>
    </xf>
    <xf numFmtId="0" fontId="103" fillId="0" borderId="0" xfId="104" applyFont="1" applyFill="1" applyAlignment="1">
      <alignment vertical="center"/>
      <protection/>
    </xf>
    <xf numFmtId="0" fontId="103" fillId="0" borderId="0" xfId="104" applyFont="1" applyFill="1" applyBorder="1" applyAlignment="1">
      <alignment vertical="center"/>
      <protection/>
    </xf>
    <xf numFmtId="0" fontId="50" fillId="0" borderId="0" xfId="104" applyFont="1" applyFill="1" applyAlignment="1">
      <alignment vertical="center" wrapText="1"/>
      <protection/>
    </xf>
    <xf numFmtId="0" fontId="56" fillId="0" borderId="0" xfId="104" applyFont="1" applyFill="1" applyBorder="1" applyAlignment="1">
      <alignment vertical="center" wrapText="1"/>
      <protection/>
    </xf>
    <xf numFmtId="0" fontId="50" fillId="0" borderId="65" xfId="104" applyFont="1" applyFill="1" applyBorder="1" applyAlignment="1">
      <alignment horizontal="center" vertical="center" wrapText="1"/>
      <protection/>
    </xf>
    <xf numFmtId="0" fontId="50" fillId="0" borderId="17" xfId="104" applyFont="1" applyFill="1" applyBorder="1" applyAlignment="1">
      <alignment horizontal="center" vertical="center" wrapText="1"/>
      <protection/>
    </xf>
    <xf numFmtId="0" fontId="50" fillId="0" borderId="66" xfId="104" applyFont="1" applyFill="1" applyBorder="1" applyAlignment="1">
      <alignment horizontal="center" vertical="center" wrapText="1"/>
      <protection/>
    </xf>
    <xf numFmtId="0" fontId="56" fillId="27" borderId="67" xfId="104" applyFont="1" applyFill="1" applyBorder="1" applyAlignment="1">
      <alignment vertical="center" wrapText="1"/>
      <protection/>
    </xf>
    <xf numFmtId="0" fontId="56" fillId="27" borderId="68" xfId="104" applyFont="1" applyFill="1" applyBorder="1" applyAlignment="1">
      <alignment vertical="center" wrapText="1"/>
      <protection/>
    </xf>
    <xf numFmtId="220" fontId="56" fillId="27" borderId="68" xfId="53" applyNumberFormat="1" applyFont="1" applyFill="1" applyBorder="1" applyAlignment="1">
      <alignment vertical="center" wrapText="1"/>
    </xf>
    <xf numFmtId="0" fontId="56" fillId="27" borderId="69" xfId="104" applyFont="1" applyFill="1" applyBorder="1" applyAlignment="1">
      <alignment vertical="center" wrapText="1"/>
      <protection/>
    </xf>
    <xf numFmtId="0" fontId="56" fillId="27" borderId="19" xfId="104" applyFont="1" applyFill="1" applyBorder="1" applyAlignment="1">
      <alignment vertical="center" wrapText="1"/>
      <protection/>
    </xf>
    <xf numFmtId="0" fontId="56" fillId="27" borderId="9" xfId="104" applyFont="1" applyFill="1" applyBorder="1" applyAlignment="1">
      <alignment vertical="center" wrapText="1"/>
      <protection/>
    </xf>
    <xf numFmtId="220" fontId="56" fillId="27" borderId="9" xfId="53" applyNumberFormat="1" applyFont="1" applyFill="1" applyBorder="1" applyAlignment="1">
      <alignment vertical="center" wrapText="1"/>
    </xf>
    <xf numFmtId="0" fontId="56" fillId="27" borderId="22" xfId="104" applyFont="1" applyFill="1" applyBorder="1" applyAlignment="1">
      <alignment vertical="center" wrapText="1"/>
      <protection/>
    </xf>
    <xf numFmtId="0" fontId="56" fillId="27" borderId="63" xfId="104" applyFont="1" applyFill="1" applyBorder="1" applyAlignment="1">
      <alignment vertical="center" wrapText="1"/>
      <protection/>
    </xf>
    <xf numFmtId="0" fontId="56" fillId="27" borderId="25" xfId="104" applyFont="1" applyFill="1" applyBorder="1" applyAlignment="1">
      <alignment vertical="center" wrapText="1"/>
      <protection/>
    </xf>
    <xf numFmtId="0" fontId="56" fillId="27" borderId="26" xfId="104" applyFont="1" applyFill="1" applyBorder="1" applyAlignment="1">
      <alignment vertical="center" wrapText="1"/>
      <protection/>
    </xf>
    <xf numFmtId="0" fontId="50" fillId="0" borderId="0" xfId="104" applyFont="1" applyFill="1" applyBorder="1" applyAlignment="1">
      <alignment vertical="center" wrapText="1"/>
      <protection/>
    </xf>
    <xf numFmtId="0" fontId="56" fillId="0" borderId="0" xfId="10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179" fontId="55" fillId="27" borderId="32" xfId="53" applyFont="1" applyFill="1" applyBorder="1" applyAlignment="1">
      <alignment horizontal="center" vertical="center"/>
    </xf>
    <xf numFmtId="179" fontId="55" fillId="26" borderId="33" xfId="53" applyFont="1" applyFill="1" applyBorder="1" applyAlignment="1">
      <alignment horizontal="center" vertical="center"/>
    </xf>
    <xf numFmtId="179" fontId="55" fillId="27" borderId="9" xfId="53" applyFont="1" applyFill="1" applyBorder="1" applyAlignment="1">
      <alignment horizontal="center" vertical="center"/>
    </xf>
    <xf numFmtId="179" fontId="55" fillId="26" borderId="22" xfId="53" applyFont="1" applyFill="1" applyBorder="1" applyAlignment="1">
      <alignment horizontal="center" vertical="center"/>
    </xf>
    <xf numFmtId="179" fontId="56" fillId="27" borderId="22" xfId="53" applyFont="1" applyFill="1" applyBorder="1" applyAlignment="1">
      <alignment horizontal="center" vertical="center" wrapText="1"/>
    </xf>
    <xf numFmtId="179" fontId="56" fillId="26" borderId="56" xfId="53" applyFont="1" applyFill="1" applyBorder="1" applyAlignment="1">
      <alignment horizontal="center" vertical="center" wrapText="1"/>
    </xf>
    <xf numFmtId="179" fontId="99" fillId="27" borderId="19" xfId="53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49" fontId="81" fillId="0" borderId="24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49" fontId="3" fillId="27" borderId="59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30" xfId="0" applyNumberFormat="1" applyFont="1" applyFill="1" applyBorder="1" applyAlignment="1">
      <alignment horizontal="center" vertical="top" wrapText="1"/>
    </xf>
    <xf numFmtId="185" fontId="3" fillId="26" borderId="72" xfId="0" applyNumberFormat="1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/>
    </xf>
    <xf numFmtId="185" fontId="3" fillId="27" borderId="30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/>
    </xf>
    <xf numFmtId="185" fontId="85" fillId="26" borderId="29" xfId="0" applyNumberFormat="1" applyFont="1" applyFill="1" applyBorder="1" applyAlignment="1">
      <alignment horizontal="center"/>
    </xf>
    <xf numFmtId="0" fontId="85" fillId="26" borderId="72" xfId="0" applyFont="1" applyFill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220" fontId="56" fillId="27" borderId="9" xfId="53" applyNumberFormat="1" applyFont="1" applyFill="1" applyBorder="1" applyAlignment="1">
      <alignment horizontal="center" vertical="center" wrapText="1"/>
    </xf>
    <xf numFmtId="220" fontId="56" fillId="27" borderId="15" xfId="53" applyNumberFormat="1" applyFont="1" applyFill="1" applyBorder="1" applyAlignment="1">
      <alignment horizontal="center" vertical="center" wrapText="1"/>
    </xf>
    <xf numFmtId="220" fontId="4" fillId="27" borderId="9" xfId="53" applyNumberFormat="1" applyFont="1" applyFill="1" applyBorder="1" applyAlignment="1">
      <alignment horizontal="center"/>
    </xf>
    <xf numFmtId="49" fontId="3" fillId="27" borderId="59" xfId="0" applyNumberFormat="1" applyFont="1" applyFill="1" applyBorder="1" applyAlignment="1" quotePrefix="1">
      <alignment horizontal="center"/>
    </xf>
    <xf numFmtId="0" fontId="53" fillId="0" borderId="0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81" fillId="29" borderId="0" xfId="0" applyFont="1" applyFill="1" applyBorder="1" applyAlignment="1">
      <alignment horizontal="center" vertical="center"/>
    </xf>
    <xf numFmtId="185" fontId="81" fillId="29" borderId="0" xfId="0" applyNumberFormat="1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left"/>
    </xf>
    <xf numFmtId="0" fontId="4" fillId="27" borderId="73" xfId="0" applyFont="1" applyFill="1" applyBorder="1" applyAlignment="1">
      <alignment horizontal="left"/>
    </xf>
    <xf numFmtId="0" fontId="4" fillId="27" borderId="56" xfId="0" applyFont="1" applyFill="1" applyBorder="1" applyAlignment="1">
      <alignment horizontal="left"/>
    </xf>
    <xf numFmtId="0" fontId="3" fillId="27" borderId="15" xfId="0" applyFont="1" applyFill="1" applyBorder="1" applyAlignment="1">
      <alignment horizontal="center"/>
    </xf>
    <xf numFmtId="0" fontId="3" fillId="27" borderId="47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/>
    </xf>
    <xf numFmtId="0" fontId="83" fillId="0" borderId="73" xfId="0" applyFont="1" applyFill="1" applyBorder="1" applyAlignment="1">
      <alignment horizontal="center"/>
    </xf>
    <xf numFmtId="0" fontId="83" fillId="0" borderId="47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81" fillId="0" borderId="77" xfId="0" applyFont="1" applyFill="1" applyBorder="1" applyAlignment="1">
      <alignment horizontal="center"/>
    </xf>
    <xf numFmtId="0" fontId="81" fillId="0" borderId="80" xfId="0" applyFont="1" applyFill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4" fillId="27" borderId="56" xfId="0" applyFont="1" applyFill="1" applyBorder="1" applyAlignment="1">
      <alignment horizontal="center"/>
    </xf>
    <xf numFmtId="0" fontId="51" fillId="27" borderId="9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51" fillId="27" borderId="15" xfId="0" applyFont="1" applyFill="1" applyBorder="1" applyAlignment="1">
      <alignment horizontal="center"/>
    </xf>
    <xf numFmtId="0" fontId="51" fillId="27" borderId="56" xfId="0" applyFont="1" applyFill="1" applyBorder="1" applyAlignment="1">
      <alignment horizontal="center"/>
    </xf>
    <xf numFmtId="0" fontId="60" fillId="0" borderId="81" xfId="0" applyFont="1" applyFill="1" applyBorder="1" applyAlignment="1">
      <alignment horizontal="center" vertical="center" wrapText="1"/>
    </xf>
    <xf numFmtId="0" fontId="60" fillId="0" borderId="6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1" fillId="29" borderId="82" xfId="0" applyFont="1" applyFill="1" applyBorder="1" applyAlignment="1">
      <alignment horizontal="center" vertical="center"/>
    </xf>
    <xf numFmtId="0" fontId="81" fillId="29" borderId="83" xfId="0" applyFont="1" applyFill="1" applyBorder="1" applyAlignment="1">
      <alignment horizontal="center" vertical="center"/>
    </xf>
    <xf numFmtId="0" fontId="55" fillId="27" borderId="15" xfId="0" applyFont="1" applyFill="1" applyBorder="1" applyAlignment="1">
      <alignment horizontal="center"/>
    </xf>
    <xf numFmtId="0" fontId="55" fillId="27" borderId="56" xfId="0" applyFont="1" applyFill="1" applyBorder="1" applyAlignment="1">
      <alignment horizontal="center"/>
    </xf>
    <xf numFmtId="0" fontId="53" fillId="0" borderId="5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84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104" fillId="26" borderId="86" xfId="0" applyFont="1" applyFill="1" applyBorder="1" applyAlignment="1">
      <alignment horizontal="center" vertical="center" wrapText="1"/>
    </xf>
    <xf numFmtId="0" fontId="104" fillId="26" borderId="56" xfId="0" applyFont="1" applyFill="1" applyBorder="1" applyAlignment="1">
      <alignment horizontal="center" vertical="center" wrapText="1"/>
    </xf>
    <xf numFmtId="0" fontId="89" fillId="0" borderId="87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04" fillId="0" borderId="88" xfId="0" applyFont="1" applyBorder="1" applyAlignment="1">
      <alignment horizontal="center"/>
    </xf>
    <xf numFmtId="0" fontId="104" fillId="0" borderId="78" xfId="0" applyFont="1" applyBorder="1" applyAlignment="1">
      <alignment horizontal="center"/>
    </xf>
    <xf numFmtId="0" fontId="104" fillId="0" borderId="80" xfId="0" applyFont="1" applyBorder="1" applyAlignment="1">
      <alignment horizontal="center"/>
    </xf>
    <xf numFmtId="0" fontId="104" fillId="26" borderId="89" xfId="0" applyFont="1" applyFill="1" applyBorder="1" applyAlignment="1">
      <alignment horizontal="center" vertical="center" wrapText="1"/>
    </xf>
    <xf numFmtId="0" fontId="104" fillId="26" borderId="90" xfId="0" applyFont="1" applyFill="1" applyBorder="1" applyAlignment="1">
      <alignment horizontal="center" vertical="center" wrapText="1"/>
    </xf>
    <xf numFmtId="0" fontId="53" fillId="0" borderId="91" xfId="0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53" fillId="0" borderId="92" xfId="0" applyFont="1" applyFill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9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104" fillId="26" borderId="85" xfId="0" applyFont="1" applyFill="1" applyBorder="1" applyAlignment="1">
      <alignment horizontal="center" vertical="center" wrapText="1"/>
    </xf>
    <xf numFmtId="0" fontId="104" fillId="26" borderId="32" xfId="0" applyFont="1" applyFill="1" applyBorder="1" applyAlignment="1">
      <alignment horizontal="center" vertical="center" wrapText="1"/>
    </xf>
    <xf numFmtId="0" fontId="99" fillId="27" borderId="93" xfId="0" applyFont="1" applyFill="1" applyBorder="1" applyAlignment="1">
      <alignment horizontal="center" vertical="center" wrapText="1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86" xfId="0" applyFont="1" applyFill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98" fillId="0" borderId="5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56" fillId="27" borderId="15" xfId="0" applyFont="1" applyFill="1" applyBorder="1" applyAlignment="1">
      <alignment horizontal="center"/>
    </xf>
    <xf numFmtId="0" fontId="56" fillId="27" borderId="56" xfId="0" applyFont="1" applyFill="1" applyBorder="1" applyAlignment="1">
      <alignment horizontal="center"/>
    </xf>
    <xf numFmtId="0" fontId="50" fillId="0" borderId="81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0" fillId="0" borderId="94" xfId="104" applyFont="1" applyFill="1" applyBorder="1" applyAlignment="1">
      <alignment horizontal="center" vertical="center" wrapText="1"/>
      <protection/>
    </xf>
    <xf numFmtId="0" fontId="50" fillId="0" borderId="58" xfId="104" applyFont="1" applyFill="1" applyBorder="1" applyAlignment="1">
      <alignment horizontal="center" vertical="center" wrapText="1"/>
      <protection/>
    </xf>
    <xf numFmtId="0" fontId="50" fillId="0" borderId="95" xfId="104" applyFont="1" applyFill="1" applyBorder="1" applyAlignment="1">
      <alignment horizontal="center" vertical="center" wrapText="1"/>
      <protection/>
    </xf>
    <xf numFmtId="0" fontId="50" fillId="0" borderId="65" xfId="104" applyFont="1" applyFill="1" applyBorder="1" applyAlignment="1">
      <alignment horizontal="center" vertical="center" wrapText="1"/>
      <protection/>
    </xf>
    <xf numFmtId="0" fontId="50" fillId="0" borderId="17" xfId="104" applyFont="1" applyFill="1" applyBorder="1" applyAlignment="1">
      <alignment horizontal="center" vertical="center" wrapText="1"/>
      <protection/>
    </xf>
    <xf numFmtId="0" fontId="50" fillId="0" borderId="66" xfId="104" applyFont="1" applyFill="1" applyBorder="1" applyAlignment="1">
      <alignment horizontal="center" vertical="center" wrapText="1"/>
      <protection/>
    </xf>
    <xf numFmtId="0" fontId="50" fillId="0" borderId="96" xfId="104" applyFont="1" applyFill="1" applyBorder="1" applyAlignment="1">
      <alignment horizontal="center" vertical="center" wrapText="1"/>
      <protection/>
    </xf>
    <xf numFmtId="0" fontId="50" fillId="0" borderId="76" xfId="104" applyFont="1" applyFill="1" applyBorder="1" applyAlignment="1">
      <alignment horizontal="center" vertical="center" wrapText="1"/>
      <protection/>
    </xf>
    <xf numFmtId="0" fontId="50" fillId="0" borderId="97" xfId="104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9">
      <selection activeCell="H26" sqref="H26"/>
    </sheetView>
  </sheetViews>
  <sheetFormatPr defaultColWidth="9.140625" defaultRowHeight="12.75"/>
  <cols>
    <col min="1" max="1" width="12.8515625" style="0" customWidth="1"/>
    <col min="2" max="2" width="30.57421875" style="0" customWidth="1"/>
    <col min="3" max="3" width="12.57421875" style="0" customWidth="1"/>
    <col min="4" max="4" width="12.421875" style="0" customWidth="1"/>
    <col min="5" max="5" width="14.421875" style="0" customWidth="1"/>
    <col min="6" max="6" width="14.7109375" style="0" customWidth="1"/>
    <col min="7" max="7" width="18.00390625" style="0" customWidth="1"/>
    <col min="8" max="8" width="17.00390625" style="0" customWidth="1"/>
    <col min="9" max="9" width="14.421875" style="0" customWidth="1"/>
  </cols>
  <sheetData>
    <row r="2" spans="1:9" ht="15.75">
      <c r="A2" s="269" t="s">
        <v>138</v>
      </c>
      <c r="B2" s="11"/>
      <c r="C2" s="11"/>
      <c r="D2" s="16"/>
      <c r="E2" s="16"/>
      <c r="F2" s="16"/>
      <c r="G2" s="16"/>
      <c r="H2" s="16"/>
      <c r="I2" s="16"/>
    </row>
    <row r="3" spans="1:9" ht="15.75">
      <c r="A3" s="270"/>
      <c r="B3" s="271"/>
      <c r="C3" s="271"/>
      <c r="D3" s="272"/>
      <c r="E3" s="272"/>
      <c r="F3" s="272"/>
      <c r="G3" s="272"/>
      <c r="H3" s="272"/>
      <c r="I3" s="272"/>
    </row>
    <row r="4" spans="1:9" ht="13.5" thickBot="1">
      <c r="A4" s="271"/>
      <c r="B4" s="271"/>
      <c r="C4" s="271"/>
      <c r="D4" s="272"/>
      <c r="E4" s="272"/>
      <c r="F4" s="272"/>
      <c r="G4" s="12"/>
      <c r="H4" s="272"/>
      <c r="I4" s="273" t="s">
        <v>54</v>
      </c>
    </row>
    <row r="5" spans="1:9" ht="12.75">
      <c r="A5" s="274"/>
      <c r="B5" s="275"/>
      <c r="C5" s="275"/>
      <c r="D5" s="276"/>
      <c r="E5" s="276"/>
      <c r="F5" s="276"/>
      <c r="G5" s="276"/>
      <c r="H5" s="276"/>
      <c r="I5" s="277"/>
    </row>
    <row r="6" spans="1:9" ht="12.75">
      <c r="A6" s="278" t="s">
        <v>27</v>
      </c>
      <c r="B6" s="307" t="s">
        <v>96</v>
      </c>
      <c r="C6" s="308"/>
      <c r="D6" s="308"/>
      <c r="E6" s="308"/>
      <c r="F6" s="309"/>
      <c r="G6" s="6" t="s">
        <v>28</v>
      </c>
      <c r="H6" s="310">
        <v>14</v>
      </c>
      <c r="I6" s="311"/>
    </row>
    <row r="7" spans="1:9" ht="12.75">
      <c r="A7" s="279"/>
      <c r="B7" s="280"/>
      <c r="C7" s="280"/>
      <c r="D7" s="261"/>
      <c r="E7" s="261"/>
      <c r="F7" s="261"/>
      <c r="G7" s="261"/>
      <c r="H7" s="281"/>
      <c r="I7" s="282"/>
    </row>
    <row r="8" spans="1:9" ht="12.75">
      <c r="A8" s="312" t="s">
        <v>139</v>
      </c>
      <c r="B8" s="313"/>
      <c r="C8" s="318" t="s">
        <v>140</v>
      </c>
      <c r="D8" s="319"/>
      <c r="E8" s="319"/>
      <c r="F8" s="319"/>
      <c r="G8" s="319"/>
      <c r="H8" s="319"/>
      <c r="I8" s="320"/>
    </row>
    <row r="9" spans="1:9" ht="12.75">
      <c r="A9" s="314"/>
      <c r="B9" s="315"/>
      <c r="C9" s="10" t="s">
        <v>2</v>
      </c>
      <c r="D9" s="10" t="s">
        <v>3</v>
      </c>
      <c r="E9" s="10" t="s">
        <v>4</v>
      </c>
      <c r="F9" s="10" t="s">
        <v>5</v>
      </c>
      <c r="G9" s="10" t="s">
        <v>38</v>
      </c>
      <c r="H9" s="10" t="s">
        <v>77</v>
      </c>
      <c r="I9" s="283" t="s">
        <v>78</v>
      </c>
    </row>
    <row r="10" spans="1:9" ht="12.75">
      <c r="A10" s="316"/>
      <c r="B10" s="317"/>
      <c r="C10" s="8" t="s">
        <v>6</v>
      </c>
      <c r="D10" s="8" t="s">
        <v>29</v>
      </c>
      <c r="E10" s="8" t="s">
        <v>53</v>
      </c>
      <c r="F10" s="8" t="s">
        <v>53</v>
      </c>
      <c r="G10" s="8" t="s">
        <v>53</v>
      </c>
      <c r="H10" s="8" t="s">
        <v>6</v>
      </c>
      <c r="I10" s="321" t="s">
        <v>7</v>
      </c>
    </row>
    <row r="11" spans="1:9" ht="45">
      <c r="A11" s="284" t="s">
        <v>141</v>
      </c>
      <c r="B11" s="285" t="s">
        <v>55</v>
      </c>
      <c r="C11" s="9" t="s">
        <v>142</v>
      </c>
      <c r="D11" s="9" t="s">
        <v>143</v>
      </c>
      <c r="E11" s="9" t="s">
        <v>124</v>
      </c>
      <c r="F11" s="9" t="s">
        <v>125</v>
      </c>
      <c r="G11" s="9" t="s">
        <v>76</v>
      </c>
      <c r="H11" s="9" t="s">
        <v>75</v>
      </c>
      <c r="I11" s="322"/>
    </row>
    <row r="12" spans="1:11" ht="12.75">
      <c r="A12" s="301" t="s">
        <v>127</v>
      </c>
      <c r="B12" s="287" t="s">
        <v>137</v>
      </c>
      <c r="C12" s="288">
        <v>25121</v>
      </c>
      <c r="D12" s="288">
        <v>0</v>
      </c>
      <c r="E12" s="288">
        <v>76000</v>
      </c>
      <c r="F12" s="288">
        <v>76100</v>
      </c>
      <c r="G12" s="288">
        <v>57097</v>
      </c>
      <c r="H12" s="288">
        <v>11204</v>
      </c>
      <c r="I12" s="289">
        <f>H12-G12</f>
        <v>-45893</v>
      </c>
      <c r="J12" s="79"/>
      <c r="K12" s="79"/>
    </row>
    <row r="13" spans="1:9" ht="12.75">
      <c r="A13" s="286"/>
      <c r="B13" s="287"/>
      <c r="C13" s="288"/>
      <c r="D13" s="288"/>
      <c r="E13" s="288"/>
      <c r="F13" s="288"/>
      <c r="G13" s="288"/>
      <c r="H13" s="288"/>
      <c r="I13" s="289">
        <f>H13-G13</f>
        <v>0</v>
      </c>
    </row>
    <row r="14" spans="1:9" ht="12.75">
      <c r="A14" s="286"/>
      <c r="B14" s="287"/>
      <c r="C14" s="288"/>
      <c r="D14" s="288"/>
      <c r="E14" s="288"/>
      <c r="F14" s="288"/>
      <c r="G14" s="288"/>
      <c r="H14" s="288"/>
      <c r="I14" s="289">
        <f>H14-G14</f>
        <v>0</v>
      </c>
    </row>
    <row r="15" spans="1:9" ht="12.75">
      <c r="A15" s="286"/>
      <c r="B15" s="287"/>
      <c r="C15" s="288"/>
      <c r="D15" s="288"/>
      <c r="E15" s="288"/>
      <c r="F15" s="288"/>
      <c r="G15" s="288"/>
      <c r="H15" s="288"/>
      <c r="I15" s="289">
        <f>H15-G15</f>
        <v>0</v>
      </c>
    </row>
    <row r="16" spans="1:9" ht="12.75">
      <c r="A16" s="286"/>
      <c r="B16" s="287"/>
      <c r="C16" s="288"/>
      <c r="D16" s="288"/>
      <c r="E16" s="288"/>
      <c r="F16" s="288"/>
      <c r="G16" s="288"/>
      <c r="H16" s="288"/>
      <c r="I16" s="289">
        <f>H16-G16</f>
        <v>0</v>
      </c>
    </row>
    <row r="17" spans="1:9" ht="13.5" thickBot="1">
      <c r="A17" s="286" t="s">
        <v>144</v>
      </c>
      <c r="B17" s="287" t="s">
        <v>145</v>
      </c>
      <c r="C17" s="288"/>
      <c r="D17" s="288"/>
      <c r="E17" s="288"/>
      <c r="F17" s="288"/>
      <c r="G17" s="288"/>
      <c r="H17" s="288"/>
      <c r="I17" s="289"/>
    </row>
    <row r="18" spans="1:9" ht="13.5" thickBot="1">
      <c r="A18" s="323" t="s">
        <v>146</v>
      </c>
      <c r="B18" s="324"/>
      <c r="C18" s="290">
        <f aca="true" t="shared" si="0" ref="C18:I18">SUM(C12:C17)</f>
        <v>25121</v>
      </c>
      <c r="D18" s="290">
        <f t="shared" si="0"/>
        <v>0</v>
      </c>
      <c r="E18" s="290">
        <f t="shared" si="0"/>
        <v>76000</v>
      </c>
      <c r="F18" s="290">
        <f t="shared" si="0"/>
        <v>76100</v>
      </c>
      <c r="G18" s="290">
        <f t="shared" si="0"/>
        <v>57097</v>
      </c>
      <c r="H18" s="290">
        <f t="shared" si="0"/>
        <v>11204</v>
      </c>
      <c r="I18" s="291">
        <f t="shared" si="0"/>
        <v>-45893</v>
      </c>
    </row>
    <row r="19" spans="1:9" ht="13.5" thickBot="1">
      <c r="A19" s="325" t="s">
        <v>147</v>
      </c>
      <c r="B19" s="326"/>
      <c r="C19" s="292"/>
      <c r="D19" s="292"/>
      <c r="E19" s="292"/>
      <c r="F19" s="292"/>
      <c r="G19" s="292"/>
      <c r="H19" s="293"/>
      <c r="I19" s="294"/>
    </row>
    <row r="20" spans="1:9" ht="13.5" thickBot="1">
      <c r="A20" s="327" t="s">
        <v>148</v>
      </c>
      <c r="B20" s="328"/>
      <c r="C20" s="295">
        <f aca="true" t="shared" si="1" ref="C20:H20">C18+C19</f>
        <v>25121</v>
      </c>
      <c r="D20" s="295">
        <f t="shared" si="1"/>
        <v>0</v>
      </c>
      <c r="E20" s="295">
        <f t="shared" si="1"/>
        <v>76000</v>
      </c>
      <c r="F20" s="295">
        <f t="shared" si="1"/>
        <v>76100</v>
      </c>
      <c r="G20" s="295">
        <f t="shared" si="1"/>
        <v>57097</v>
      </c>
      <c r="H20" s="295">
        <f t="shared" si="1"/>
        <v>11204</v>
      </c>
      <c r="I20" s="296"/>
    </row>
    <row r="21" spans="1:9" ht="12.75">
      <c r="A21" s="271"/>
      <c r="B21" s="271"/>
      <c r="C21" s="271"/>
      <c r="D21" s="272"/>
      <c r="E21" s="272"/>
      <c r="F21" s="272"/>
      <c r="G21" s="272"/>
      <c r="H21" s="272"/>
      <c r="I21" s="272"/>
    </row>
    <row r="22" spans="1:9" ht="12.75">
      <c r="A22" s="271"/>
      <c r="B22" s="271"/>
      <c r="C22" s="271"/>
      <c r="D22" s="272"/>
      <c r="E22" s="272"/>
      <c r="F22" s="272"/>
      <c r="G22" s="272"/>
      <c r="H22" s="272"/>
      <c r="I22" s="272"/>
    </row>
    <row r="23" spans="1:9" ht="12.75">
      <c r="A23" s="271"/>
      <c r="B23" s="271"/>
      <c r="C23" s="271"/>
      <c r="D23" s="272"/>
      <c r="E23" s="272"/>
      <c r="F23" s="272"/>
      <c r="G23" s="272"/>
      <c r="H23" s="272"/>
      <c r="I23" s="272"/>
    </row>
    <row r="24" spans="1:9" ht="33" customHeight="1">
      <c r="A24" s="297"/>
      <c r="B24" s="329" t="s">
        <v>24</v>
      </c>
      <c r="C24" s="330"/>
      <c r="D24" s="22" t="s">
        <v>8</v>
      </c>
      <c r="E24" s="335" t="s">
        <v>160</v>
      </c>
      <c r="F24" s="336"/>
      <c r="G24" s="272"/>
      <c r="H24" s="272"/>
      <c r="I24" s="272"/>
    </row>
    <row r="25" spans="1:9" ht="42" customHeight="1">
      <c r="A25" s="297"/>
      <c r="B25" s="331"/>
      <c r="C25" s="332"/>
      <c r="D25" s="22" t="s">
        <v>25</v>
      </c>
      <c r="E25" s="335"/>
      <c r="F25" s="336"/>
      <c r="G25" s="272"/>
      <c r="H25" s="272"/>
      <c r="I25" s="272"/>
    </row>
    <row r="26" spans="1:9" ht="37.5" customHeight="1">
      <c r="A26" s="297"/>
      <c r="B26" s="333"/>
      <c r="C26" s="334"/>
      <c r="D26" s="22" t="s">
        <v>26</v>
      </c>
      <c r="E26" s="335" t="s">
        <v>159</v>
      </c>
      <c r="F26" s="336"/>
      <c r="G26" s="272"/>
      <c r="H26" s="272"/>
      <c r="I26" s="272"/>
    </row>
  </sheetData>
  <sheetProtection/>
  <mergeCells count="12">
    <mergeCell ref="A19:B19"/>
    <mergeCell ref="A20:B20"/>
    <mergeCell ref="B24:C26"/>
    <mergeCell ref="E24:F24"/>
    <mergeCell ref="E25:F25"/>
    <mergeCell ref="E26:F26"/>
    <mergeCell ref="B6:F6"/>
    <mergeCell ref="H6:I6"/>
    <mergeCell ref="A8:B10"/>
    <mergeCell ref="C8:I8"/>
    <mergeCell ref="I10:I11"/>
    <mergeCell ref="A18:B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="80" zoomScaleNormal="80" zoomScalePageLayoutView="0" workbookViewId="0" topLeftCell="A21">
      <selection activeCell="C35" sqref="C35"/>
    </sheetView>
  </sheetViews>
  <sheetFormatPr defaultColWidth="9.140625" defaultRowHeight="12.75"/>
  <cols>
    <col min="1" max="1" width="11.7109375" style="12" customWidth="1"/>
    <col min="2" max="2" width="39.57421875" style="0" customWidth="1"/>
    <col min="3" max="3" width="15.140625" style="0" customWidth="1"/>
    <col min="4" max="4" width="13.57421875" style="12" customWidth="1"/>
    <col min="5" max="5" width="13.28125" style="12" customWidth="1"/>
    <col min="6" max="6" width="14.28125" style="12" customWidth="1"/>
    <col min="7" max="7" width="11.57421875" style="12" customWidth="1"/>
    <col min="8" max="8" width="13.57421875" style="12" customWidth="1"/>
    <col min="9" max="9" width="15.421875" style="39" customWidth="1"/>
    <col min="10" max="10" width="20.00390625" style="0" customWidth="1"/>
    <col min="11" max="11" width="12.28125" style="0" customWidth="1"/>
    <col min="12" max="12" width="12.140625" style="0" customWidth="1"/>
  </cols>
  <sheetData>
    <row r="2" spans="1:9" s="11" customFormat="1" ht="15.75">
      <c r="A2" s="59" t="s">
        <v>85</v>
      </c>
      <c r="D2" s="16"/>
      <c r="E2" s="16"/>
      <c r="F2" s="16"/>
      <c r="G2" s="16"/>
      <c r="H2" s="16"/>
      <c r="I2" s="32"/>
    </row>
    <row r="3" spans="1:10" ht="13.5" thickBot="1">
      <c r="A3" s="13"/>
      <c r="B3" s="1"/>
      <c r="C3" s="1"/>
      <c r="D3" s="13"/>
      <c r="E3" s="13"/>
      <c r="F3" s="20"/>
      <c r="G3" s="21"/>
      <c r="H3" s="17"/>
      <c r="I3" s="33" t="s">
        <v>54</v>
      </c>
      <c r="J3" s="2"/>
    </row>
    <row r="4" spans="1:10" s="28" customFormat="1" ht="12.75">
      <c r="A4" s="23"/>
      <c r="B4" s="7"/>
      <c r="C4" s="7"/>
      <c r="D4" s="24"/>
      <c r="E4" s="24"/>
      <c r="F4" s="25"/>
      <c r="G4" s="25"/>
      <c r="H4" s="26"/>
      <c r="I4" s="34"/>
      <c r="J4" s="27"/>
    </row>
    <row r="5" spans="1:10" ht="12.75">
      <c r="A5" s="14" t="s">
        <v>27</v>
      </c>
      <c r="B5" s="60" t="s">
        <v>96</v>
      </c>
      <c r="C5" s="72"/>
      <c r="D5" s="72"/>
      <c r="E5" s="72"/>
      <c r="F5" s="72"/>
      <c r="G5" s="73"/>
      <c r="H5" s="6" t="s">
        <v>28</v>
      </c>
      <c r="I5" s="48" t="s">
        <v>97</v>
      </c>
      <c r="J5" s="2"/>
    </row>
    <row r="6" spans="1:10" ht="12.75">
      <c r="A6" s="14" t="s">
        <v>1</v>
      </c>
      <c r="B6" s="60" t="s">
        <v>130</v>
      </c>
      <c r="C6" s="74"/>
      <c r="D6" s="74"/>
      <c r="E6" s="74"/>
      <c r="F6" s="74"/>
      <c r="G6" s="75"/>
      <c r="H6" s="6" t="s">
        <v>56</v>
      </c>
      <c r="I6" s="48" t="s">
        <v>127</v>
      </c>
      <c r="J6" s="2"/>
    </row>
    <row r="7" spans="1:10" s="42" customFormat="1" ht="12.75">
      <c r="A7" s="313" t="s">
        <v>86</v>
      </c>
      <c r="B7" s="349" t="s">
        <v>55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38</v>
      </c>
      <c r="H7" s="10" t="s">
        <v>77</v>
      </c>
      <c r="I7" s="35" t="s">
        <v>78</v>
      </c>
      <c r="J7" s="41"/>
    </row>
    <row r="8" spans="1:10" s="44" customFormat="1" ht="12.75">
      <c r="A8" s="315"/>
      <c r="B8" s="350"/>
      <c r="C8" s="8" t="s">
        <v>6</v>
      </c>
      <c r="D8" s="8" t="s">
        <v>29</v>
      </c>
      <c r="E8" s="8" t="s">
        <v>53</v>
      </c>
      <c r="F8" s="8" t="s">
        <v>53</v>
      </c>
      <c r="G8" s="8" t="s">
        <v>53</v>
      </c>
      <c r="H8" s="8" t="s">
        <v>6</v>
      </c>
      <c r="I8" s="352" t="s">
        <v>7</v>
      </c>
      <c r="J8" s="43"/>
    </row>
    <row r="9" spans="1:10" s="44" customFormat="1" ht="33.75">
      <c r="A9" s="317"/>
      <c r="B9" s="351"/>
      <c r="C9" s="9" t="s">
        <v>123</v>
      </c>
      <c r="D9" s="9" t="s">
        <v>154</v>
      </c>
      <c r="E9" s="9" t="s">
        <v>124</v>
      </c>
      <c r="F9" s="9" t="s">
        <v>125</v>
      </c>
      <c r="G9" s="9" t="s">
        <v>76</v>
      </c>
      <c r="H9" s="9" t="s">
        <v>75</v>
      </c>
      <c r="I9" s="353"/>
      <c r="J9" s="43"/>
    </row>
    <row r="10" spans="1:11" ht="12.75">
      <c r="A10" s="15">
        <v>600</v>
      </c>
      <c r="B10" s="4" t="s">
        <v>9</v>
      </c>
      <c r="C10" s="300">
        <v>4125</v>
      </c>
      <c r="D10" s="45">
        <v>21000</v>
      </c>
      <c r="E10" s="45">
        <v>21000</v>
      </c>
      <c r="F10" s="45">
        <v>21000</v>
      </c>
      <c r="G10" s="45">
        <v>14000</v>
      </c>
      <c r="H10" s="81">
        <v>3053</v>
      </c>
      <c r="I10" s="31">
        <f>H10-G10</f>
        <v>-10947</v>
      </c>
      <c r="J10" s="2"/>
      <c r="K10" s="79"/>
    </row>
    <row r="11" spans="1:11" ht="12.75">
      <c r="A11" s="15">
        <v>601</v>
      </c>
      <c r="B11" s="4" t="s">
        <v>10</v>
      </c>
      <c r="C11" s="300">
        <v>603</v>
      </c>
      <c r="D11" s="45">
        <v>4000</v>
      </c>
      <c r="E11" s="45">
        <v>4000</v>
      </c>
      <c r="F11" s="45">
        <v>4000</v>
      </c>
      <c r="G11" s="45">
        <v>2664</v>
      </c>
      <c r="H11" s="45">
        <v>365</v>
      </c>
      <c r="I11" s="31">
        <f aca="true" t="shared" si="0" ref="I11:I16">H11-G11</f>
        <v>-2299</v>
      </c>
      <c r="J11" s="2"/>
      <c r="K11" s="79"/>
    </row>
    <row r="12" spans="1:11" ht="12.75">
      <c r="A12" s="15">
        <v>602</v>
      </c>
      <c r="B12" s="4" t="s">
        <v>11</v>
      </c>
      <c r="C12" s="81">
        <v>20326</v>
      </c>
      <c r="D12" s="45">
        <v>40000</v>
      </c>
      <c r="E12" s="45">
        <v>40000</v>
      </c>
      <c r="F12" s="45">
        <v>40000</v>
      </c>
      <c r="G12" s="45">
        <v>32000</v>
      </c>
      <c r="H12" s="81">
        <v>7796</v>
      </c>
      <c r="I12" s="31">
        <f>H12-G12</f>
        <v>-24204</v>
      </c>
      <c r="J12" s="2"/>
      <c r="K12" s="79"/>
    </row>
    <row r="13" spans="1:11" ht="12.75">
      <c r="A13" s="15">
        <v>603</v>
      </c>
      <c r="B13" s="4" t="s">
        <v>12</v>
      </c>
      <c r="C13" s="45"/>
      <c r="D13" s="45"/>
      <c r="E13" s="45"/>
      <c r="F13" s="45"/>
      <c r="G13" s="45"/>
      <c r="H13" s="45"/>
      <c r="I13" s="31">
        <f t="shared" si="0"/>
        <v>0</v>
      </c>
      <c r="J13" s="2"/>
      <c r="K13" s="79"/>
    </row>
    <row r="14" spans="1:11" ht="12.75">
      <c r="A14" s="15">
        <v>604</v>
      </c>
      <c r="B14" s="4" t="s">
        <v>13</v>
      </c>
      <c r="C14" s="45"/>
      <c r="D14" s="45">
        <v>8000</v>
      </c>
      <c r="E14" s="45">
        <v>8000</v>
      </c>
      <c r="F14" s="45">
        <v>8000</v>
      </c>
      <c r="G14" s="45">
        <v>5333</v>
      </c>
      <c r="H14" s="45">
        <v>0</v>
      </c>
      <c r="I14" s="31">
        <f t="shared" si="0"/>
        <v>-5333</v>
      </c>
      <c r="J14" s="2"/>
      <c r="K14" s="79"/>
    </row>
    <row r="15" spans="1:11" ht="12.75">
      <c r="A15" s="15">
        <v>605</v>
      </c>
      <c r="B15" s="4" t="s">
        <v>14</v>
      </c>
      <c r="C15" s="45"/>
      <c r="D15" s="45"/>
      <c r="E15" s="45"/>
      <c r="F15" s="45"/>
      <c r="G15" s="45"/>
      <c r="H15" s="45"/>
      <c r="I15" s="31">
        <f t="shared" si="0"/>
        <v>0</v>
      </c>
      <c r="J15" s="2"/>
      <c r="K15" s="79"/>
    </row>
    <row r="16" spans="1:11" ht="12.75">
      <c r="A16" s="15">
        <v>606</v>
      </c>
      <c r="B16" s="4" t="s">
        <v>15</v>
      </c>
      <c r="C16" s="45"/>
      <c r="D16" s="45">
        <v>0</v>
      </c>
      <c r="E16" s="45">
        <v>0</v>
      </c>
      <c r="F16" s="45">
        <v>100</v>
      </c>
      <c r="G16" s="45">
        <v>100</v>
      </c>
      <c r="H16" s="45">
        <v>0</v>
      </c>
      <c r="I16" s="31">
        <f t="shared" si="0"/>
        <v>-100</v>
      </c>
      <c r="J16" s="2"/>
      <c r="K16" s="79"/>
    </row>
    <row r="17" spans="1:12" s="54" customFormat="1" ht="12.75">
      <c r="A17" s="49" t="s">
        <v>16</v>
      </c>
      <c r="B17" s="56" t="s">
        <v>17</v>
      </c>
      <c r="C17" s="57">
        <f aca="true" t="shared" si="1" ref="C17:I17">SUM(C10:C16)</f>
        <v>25054</v>
      </c>
      <c r="D17" s="57">
        <f t="shared" si="1"/>
        <v>73000</v>
      </c>
      <c r="E17" s="57">
        <f t="shared" si="1"/>
        <v>73000</v>
      </c>
      <c r="F17" s="57">
        <f t="shared" si="1"/>
        <v>73100</v>
      </c>
      <c r="G17" s="57">
        <f t="shared" si="1"/>
        <v>54097</v>
      </c>
      <c r="H17" s="57">
        <f t="shared" si="1"/>
        <v>11214</v>
      </c>
      <c r="I17" s="58">
        <f t="shared" si="1"/>
        <v>-42883</v>
      </c>
      <c r="J17" s="53"/>
      <c r="K17" s="79"/>
      <c r="L17" s="80"/>
    </row>
    <row r="18" spans="1:11" ht="12.75">
      <c r="A18" s="15">
        <v>230</v>
      </c>
      <c r="B18" s="4" t="s">
        <v>18</v>
      </c>
      <c r="C18" s="45"/>
      <c r="D18" s="45"/>
      <c r="E18" s="45"/>
      <c r="F18" s="45"/>
      <c r="G18" s="45"/>
      <c r="H18" s="45"/>
      <c r="I18" s="31">
        <f>H18-G18</f>
        <v>0</v>
      </c>
      <c r="J18" s="2"/>
      <c r="K18" s="82" t="s">
        <v>105</v>
      </c>
    </row>
    <row r="19" spans="1:11" ht="12.75">
      <c r="A19" s="15">
        <v>231</v>
      </c>
      <c r="B19" s="4" t="s">
        <v>19</v>
      </c>
      <c r="C19" s="45">
        <v>67</v>
      </c>
      <c r="D19" s="45">
        <v>3000</v>
      </c>
      <c r="E19" s="45">
        <v>3000</v>
      </c>
      <c r="F19" s="45">
        <v>3000</v>
      </c>
      <c r="G19" s="45">
        <v>3000</v>
      </c>
      <c r="H19" s="45">
        <v>0</v>
      </c>
      <c r="I19" s="31">
        <f>H19-G19</f>
        <v>-3000</v>
      </c>
      <c r="J19" s="2"/>
      <c r="K19" s="79"/>
    </row>
    <row r="20" spans="1:11" ht="12.75">
      <c r="A20" s="15">
        <v>232</v>
      </c>
      <c r="B20" s="4" t="s">
        <v>20</v>
      </c>
      <c r="C20" s="45"/>
      <c r="D20" s="45"/>
      <c r="E20" s="45"/>
      <c r="F20" s="45"/>
      <c r="G20" s="45"/>
      <c r="H20" s="45"/>
      <c r="I20" s="31">
        <f>H20-G20</f>
        <v>0</v>
      </c>
      <c r="J20" s="2"/>
      <c r="K20" s="79"/>
    </row>
    <row r="21" spans="1:11" ht="12.75">
      <c r="A21" s="29" t="s">
        <v>21</v>
      </c>
      <c r="B21" s="40" t="s">
        <v>39</v>
      </c>
      <c r="C21" s="30">
        <f aca="true" t="shared" si="2" ref="C21:I21">SUM(C18:C20)</f>
        <v>67</v>
      </c>
      <c r="D21" s="30">
        <f t="shared" si="2"/>
        <v>3000</v>
      </c>
      <c r="E21" s="30">
        <f t="shared" si="2"/>
        <v>3000</v>
      </c>
      <c r="F21" s="30">
        <f t="shared" si="2"/>
        <v>3000</v>
      </c>
      <c r="G21" s="30">
        <f t="shared" si="2"/>
        <v>3000</v>
      </c>
      <c r="H21" s="30">
        <f t="shared" si="2"/>
        <v>0</v>
      </c>
      <c r="I21" s="36">
        <f t="shared" si="2"/>
        <v>-3000</v>
      </c>
      <c r="J21" s="2"/>
      <c r="K21" s="79"/>
    </row>
    <row r="22" spans="1:12" ht="12.75">
      <c r="A22" s="15">
        <v>230</v>
      </c>
      <c r="B22" s="4" t="s">
        <v>18</v>
      </c>
      <c r="C22" s="46"/>
      <c r="D22" s="46"/>
      <c r="E22" s="46"/>
      <c r="F22" s="46"/>
      <c r="G22" s="46"/>
      <c r="H22" s="46"/>
      <c r="I22" s="31">
        <f>H22-G22</f>
        <v>0</v>
      </c>
      <c r="J22" s="2"/>
      <c r="K22" s="79"/>
      <c r="L22" s="79"/>
    </row>
    <row r="23" spans="1:11" ht="12.75">
      <c r="A23" s="15">
        <v>231</v>
      </c>
      <c r="B23" s="4" t="s">
        <v>19</v>
      </c>
      <c r="C23" s="46"/>
      <c r="D23" s="46"/>
      <c r="E23" s="46"/>
      <c r="F23" s="46"/>
      <c r="G23" s="46"/>
      <c r="H23" s="46"/>
      <c r="I23" s="31">
        <f>H23-G23</f>
        <v>0</v>
      </c>
      <c r="J23" s="2"/>
      <c r="K23" s="79"/>
    </row>
    <row r="24" spans="1:11" ht="12.75">
      <c r="A24" s="15">
        <v>232</v>
      </c>
      <c r="B24" s="4" t="s">
        <v>20</v>
      </c>
      <c r="C24" s="46"/>
      <c r="D24" s="46"/>
      <c r="E24" s="46"/>
      <c r="F24" s="46"/>
      <c r="G24" s="46"/>
      <c r="H24" s="46"/>
      <c r="I24" s="31">
        <f>H24-G24</f>
        <v>0</v>
      </c>
      <c r="J24" s="2"/>
      <c r="K24" s="79"/>
    </row>
    <row r="25" spans="1:11" ht="12.75">
      <c r="A25" s="29" t="s">
        <v>21</v>
      </c>
      <c r="B25" s="40" t="s">
        <v>40</v>
      </c>
      <c r="C25" s="30">
        <f>SUM(C22:C24)</f>
        <v>0</v>
      </c>
      <c r="D25" s="30">
        <f aca="true" t="shared" si="3" ref="D25:I25">SUM(D22:D24)</f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6">
        <f t="shared" si="3"/>
        <v>0</v>
      </c>
      <c r="J25" s="2"/>
      <c r="K25" s="79"/>
    </row>
    <row r="26" spans="1:11" s="54" customFormat="1" ht="12.75">
      <c r="A26" s="49" t="s">
        <v>22</v>
      </c>
      <c r="B26" s="50" t="s">
        <v>57</v>
      </c>
      <c r="C26" s="51">
        <f aca="true" t="shared" si="4" ref="C26:I26">C21+C25</f>
        <v>67</v>
      </c>
      <c r="D26" s="51">
        <f t="shared" si="4"/>
        <v>3000</v>
      </c>
      <c r="E26" s="51">
        <f t="shared" si="4"/>
        <v>3000</v>
      </c>
      <c r="F26" s="51">
        <f t="shared" si="4"/>
        <v>3000</v>
      </c>
      <c r="G26" s="51">
        <f t="shared" si="4"/>
        <v>3000</v>
      </c>
      <c r="H26" s="51">
        <f>H21+H25</f>
        <v>0</v>
      </c>
      <c r="I26" s="52">
        <f t="shared" si="4"/>
        <v>-3000</v>
      </c>
      <c r="J26" s="53"/>
      <c r="K26" s="79"/>
    </row>
    <row r="27" spans="1:9" ht="12.75">
      <c r="A27" s="354" t="s">
        <v>41</v>
      </c>
      <c r="B27" s="355"/>
      <c r="C27" s="18"/>
      <c r="D27" s="18"/>
      <c r="E27" s="18"/>
      <c r="F27" s="18"/>
      <c r="G27" s="18"/>
      <c r="H27" s="47">
        <v>0</v>
      </c>
      <c r="I27" s="37"/>
    </row>
    <row r="28" spans="1:9" s="54" customFormat="1" ht="18.75" customHeight="1" thickBot="1">
      <c r="A28" s="356" t="s">
        <v>42</v>
      </c>
      <c r="B28" s="357"/>
      <c r="C28" s="55">
        <f aca="true" t="shared" si="5" ref="C28:I28">C17+C26+C27</f>
        <v>25121</v>
      </c>
      <c r="D28" s="55">
        <f t="shared" si="5"/>
        <v>76000</v>
      </c>
      <c r="E28" s="55">
        <f>E17+E26+E27</f>
        <v>76000</v>
      </c>
      <c r="F28" s="55">
        <f t="shared" si="5"/>
        <v>76100</v>
      </c>
      <c r="G28" s="55">
        <f>G17+G26+G27</f>
        <v>57097</v>
      </c>
      <c r="H28" s="55">
        <f>H17+H26+H27</f>
        <v>11214</v>
      </c>
      <c r="I28" s="71">
        <f t="shared" si="5"/>
        <v>-45883</v>
      </c>
    </row>
    <row r="29" spans="1:9" s="54" customFormat="1" ht="18.75" customHeight="1">
      <c r="A29" s="304"/>
      <c r="B29" s="304"/>
      <c r="C29" s="305"/>
      <c r="D29" s="305"/>
      <c r="E29" s="305"/>
      <c r="F29" s="305"/>
      <c r="G29" s="305"/>
      <c r="H29" s="305"/>
      <c r="I29" s="305"/>
    </row>
    <row r="30" spans="1:9" s="54" customFormat="1" ht="18.75" customHeight="1">
      <c r="A30" s="304"/>
      <c r="B30" s="304"/>
      <c r="C30" s="305"/>
      <c r="D30" s="305"/>
      <c r="E30" s="305"/>
      <c r="F30" s="305"/>
      <c r="G30" s="305"/>
      <c r="H30" s="305"/>
      <c r="I30" s="305"/>
    </row>
    <row r="31" spans="1:9" s="54" customFormat="1" ht="18.75" customHeight="1">
      <c r="A31" s="304"/>
      <c r="B31" s="304"/>
      <c r="C31" s="305"/>
      <c r="D31" s="305"/>
      <c r="E31" s="305"/>
      <c r="F31" s="305"/>
      <c r="G31" s="305"/>
      <c r="H31" s="305"/>
      <c r="I31" s="305"/>
    </row>
    <row r="32" spans="1:9" ht="23.25" customHeight="1">
      <c r="A32" s="5"/>
      <c r="B32" s="3"/>
      <c r="C32" s="3"/>
      <c r="D32" s="19"/>
      <c r="E32" s="19"/>
      <c r="F32" s="19"/>
      <c r="G32" s="19"/>
      <c r="H32" s="19"/>
      <c r="I32" s="38"/>
    </row>
    <row r="33" spans="1:9" ht="11.25" customHeight="1">
      <c r="A33" s="5"/>
      <c r="B33" s="3"/>
      <c r="C33" s="3"/>
      <c r="D33" s="19"/>
      <c r="E33" s="19"/>
      <c r="F33" s="19"/>
      <c r="G33" s="19"/>
      <c r="H33" s="19"/>
      <c r="I33" s="38"/>
    </row>
    <row r="34" ht="35.25" customHeight="1"/>
    <row r="35" spans="1:12" s="224" customFormat="1" ht="41.25" customHeight="1">
      <c r="A35" s="346"/>
      <c r="B35" s="338" t="s">
        <v>23</v>
      </c>
      <c r="C35" s="306" t="s">
        <v>8</v>
      </c>
      <c r="D35" s="341" t="s">
        <v>167</v>
      </c>
      <c r="E35" s="342"/>
      <c r="F35" s="338" t="s">
        <v>24</v>
      </c>
      <c r="G35" s="343"/>
      <c r="H35" s="344"/>
      <c r="I35" s="306" t="s">
        <v>8</v>
      </c>
      <c r="J35" s="337" t="s">
        <v>160</v>
      </c>
      <c r="K35" s="337"/>
      <c r="L35" s="337"/>
    </row>
    <row r="36" spans="1:12" s="224" customFormat="1" ht="42.75" customHeight="1">
      <c r="A36" s="346"/>
      <c r="B36" s="339"/>
      <c r="C36" s="306" t="s">
        <v>25</v>
      </c>
      <c r="D36" s="341"/>
      <c r="E36" s="342"/>
      <c r="F36" s="339"/>
      <c r="G36" s="345"/>
      <c r="H36" s="346"/>
      <c r="I36" s="306" t="s">
        <v>25</v>
      </c>
      <c r="J36" s="337"/>
      <c r="K36" s="337"/>
      <c r="L36" s="337"/>
    </row>
    <row r="37" spans="1:12" s="224" customFormat="1" ht="30" customHeight="1">
      <c r="A37" s="346"/>
      <c r="B37" s="340"/>
      <c r="C37" s="306" t="s">
        <v>26</v>
      </c>
      <c r="D37" s="341" t="s">
        <v>159</v>
      </c>
      <c r="E37" s="342"/>
      <c r="F37" s="340"/>
      <c r="G37" s="347"/>
      <c r="H37" s="348"/>
      <c r="I37" s="306" t="s">
        <v>26</v>
      </c>
      <c r="J37" s="337" t="s">
        <v>159</v>
      </c>
      <c r="K37" s="337"/>
      <c r="L37" s="337"/>
    </row>
  </sheetData>
  <sheetProtection/>
  <mergeCells count="14">
    <mergeCell ref="A7:A9"/>
    <mergeCell ref="B7:B9"/>
    <mergeCell ref="I8:I9"/>
    <mergeCell ref="A27:B27"/>
    <mergeCell ref="A28:B28"/>
    <mergeCell ref="A35:A37"/>
    <mergeCell ref="J37:L37"/>
    <mergeCell ref="B35:B37"/>
    <mergeCell ref="D35:E35"/>
    <mergeCell ref="F35:H37"/>
    <mergeCell ref="D36:E36"/>
    <mergeCell ref="D37:E37"/>
    <mergeCell ref="J35:L35"/>
    <mergeCell ref="J36:L36"/>
  </mergeCells>
  <printOptions/>
  <pageMargins left="0.17" right="0.17" top="0.43" bottom="0.48" header="0.3" footer="0.3"/>
  <pageSetup horizontalDpi="600" verticalDpi="600" orientation="landscape" scale="8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="50" zoomScaleNormal="50" zoomScalePageLayoutView="0" workbookViewId="0" topLeftCell="A1">
      <selection activeCell="K19" sqref="K19"/>
    </sheetView>
  </sheetViews>
  <sheetFormatPr defaultColWidth="9.140625" defaultRowHeight="12.75"/>
  <cols>
    <col min="1" max="1" width="19.8515625" style="85" customWidth="1"/>
    <col min="2" max="2" width="59.8515625" style="85" customWidth="1"/>
    <col min="3" max="3" width="34.421875" style="85" customWidth="1"/>
    <col min="4" max="4" width="21.57421875" style="85" customWidth="1"/>
    <col min="5" max="5" width="37.421875" style="85" customWidth="1"/>
    <col min="6" max="6" width="28.57421875" style="85" customWidth="1"/>
    <col min="7" max="7" width="18.140625" style="85" customWidth="1"/>
    <col min="8" max="8" width="29.28125" style="85" customWidth="1"/>
    <col min="9" max="9" width="31.140625" style="85" customWidth="1"/>
    <col min="10" max="10" width="28.421875" style="85" customWidth="1"/>
    <col min="11" max="11" width="36.140625" style="85" customWidth="1"/>
    <col min="12" max="12" width="30.7109375" style="85" customWidth="1"/>
    <col min="13" max="13" width="18.421875" style="85" customWidth="1"/>
    <col min="14" max="14" width="23.28125" style="85" customWidth="1"/>
    <col min="15" max="15" width="26.7109375" style="85" customWidth="1"/>
    <col min="16" max="16" width="12.57421875" style="85" customWidth="1"/>
    <col min="17" max="18" width="15.140625" style="85" customWidth="1"/>
    <col min="19" max="19" width="45.7109375" style="85" customWidth="1"/>
    <col min="20" max="16384" width="9.140625" style="85" customWidth="1"/>
  </cols>
  <sheetData>
    <row r="2" spans="1:14" s="62" customFormat="1" ht="20.25">
      <c r="A2" s="128" t="s">
        <v>82</v>
      </c>
      <c r="B2" s="129"/>
      <c r="C2" s="129"/>
      <c r="D2" s="129"/>
      <c r="E2" s="129"/>
      <c r="F2" s="63"/>
      <c r="G2" s="63"/>
      <c r="H2" s="63"/>
      <c r="I2" s="63"/>
      <c r="J2" s="63"/>
      <c r="K2" s="63"/>
      <c r="L2" s="63"/>
      <c r="M2" s="63"/>
      <c r="N2" s="63"/>
    </row>
    <row r="3" spans="1:14" s="62" customFormat="1" ht="21">
      <c r="A3" s="130"/>
      <c r="B3" s="131"/>
      <c r="C3" s="131"/>
      <c r="D3" s="131"/>
      <c r="E3" s="131"/>
      <c r="F3" s="61"/>
      <c r="G3" s="61"/>
      <c r="H3" s="61"/>
      <c r="I3" s="61"/>
      <c r="J3" s="61"/>
      <c r="K3" s="61"/>
      <c r="L3" s="61"/>
      <c r="M3" s="61"/>
      <c r="N3" s="61"/>
    </row>
    <row r="4" spans="1:14" ht="33.75" customHeight="1">
      <c r="A4" s="132" t="s">
        <v>27</v>
      </c>
      <c r="B4" s="133" t="s">
        <v>96</v>
      </c>
      <c r="C4" s="134" t="s">
        <v>28</v>
      </c>
      <c r="D4" s="135" t="s">
        <v>97</v>
      </c>
      <c r="E4" s="136"/>
      <c r="F4" s="83"/>
      <c r="G4" s="83"/>
      <c r="H4" s="83"/>
      <c r="I4" s="83"/>
      <c r="J4" s="83"/>
      <c r="K4" s="84"/>
      <c r="L4" s="84"/>
      <c r="M4" s="84"/>
      <c r="N4" s="84"/>
    </row>
    <row r="5" spans="1:14" ht="20.25">
      <c r="A5" s="137"/>
      <c r="B5" s="138"/>
      <c r="C5" s="138"/>
      <c r="D5" s="138"/>
      <c r="E5" s="136"/>
      <c r="F5" s="83"/>
      <c r="G5" s="83"/>
      <c r="H5" s="83"/>
      <c r="I5" s="83"/>
      <c r="J5" s="83"/>
      <c r="K5" s="84"/>
      <c r="L5" s="84"/>
      <c r="M5" s="84"/>
      <c r="N5" s="84"/>
    </row>
    <row r="6" spans="1:14" ht="42.75" customHeight="1">
      <c r="A6" s="132" t="s">
        <v>1</v>
      </c>
      <c r="B6" s="139" t="s">
        <v>137</v>
      </c>
      <c r="C6" s="134" t="s">
        <v>56</v>
      </c>
      <c r="D6" s="135" t="s">
        <v>127</v>
      </c>
      <c r="E6" s="140"/>
      <c r="F6" s="86"/>
      <c r="G6" s="86"/>
      <c r="H6" s="86"/>
      <c r="I6" s="86"/>
      <c r="J6" s="86"/>
      <c r="K6" s="84"/>
      <c r="L6" s="84"/>
      <c r="M6" s="84"/>
      <c r="N6" s="84"/>
    </row>
    <row r="7" spans="1:2" ht="16.5" thickBot="1">
      <c r="A7" s="376"/>
      <c r="B7" s="377"/>
    </row>
    <row r="8" spans="1:19" s="78" customFormat="1" ht="21" thickBot="1">
      <c r="A8" s="76"/>
      <c r="B8" s="77" t="s">
        <v>54</v>
      </c>
      <c r="C8" s="77"/>
      <c r="D8" s="77"/>
      <c r="E8" s="77"/>
      <c r="F8" s="77" t="s">
        <v>87</v>
      </c>
      <c r="G8" s="77"/>
      <c r="H8" s="77"/>
      <c r="I8" s="77" t="s">
        <v>88</v>
      </c>
      <c r="J8" s="77"/>
      <c r="K8" s="77"/>
      <c r="L8" s="77" t="s">
        <v>89</v>
      </c>
      <c r="M8" s="77"/>
      <c r="N8" s="77"/>
      <c r="O8" s="77" t="s">
        <v>90</v>
      </c>
      <c r="P8" s="378" t="s">
        <v>94</v>
      </c>
      <c r="Q8" s="379"/>
      <c r="R8" s="380"/>
      <c r="S8" s="383" t="s">
        <v>30</v>
      </c>
    </row>
    <row r="9" spans="1:19" s="87" customFormat="1" ht="57.75" customHeight="1">
      <c r="A9" s="386" t="s">
        <v>0</v>
      </c>
      <c r="B9" s="388" t="s">
        <v>71</v>
      </c>
      <c r="C9" s="390" t="s">
        <v>72</v>
      </c>
      <c r="D9" s="364" t="s">
        <v>107</v>
      </c>
      <c r="E9" s="360" t="s">
        <v>108</v>
      </c>
      <c r="F9" s="362" t="s">
        <v>109</v>
      </c>
      <c r="G9" s="364" t="s">
        <v>110</v>
      </c>
      <c r="H9" s="360" t="s">
        <v>111</v>
      </c>
      <c r="I9" s="362" t="s">
        <v>112</v>
      </c>
      <c r="J9" s="364" t="s">
        <v>113</v>
      </c>
      <c r="K9" s="360" t="s">
        <v>114</v>
      </c>
      <c r="L9" s="362" t="s">
        <v>115</v>
      </c>
      <c r="M9" s="364" t="s">
        <v>163</v>
      </c>
      <c r="N9" s="360" t="s">
        <v>116</v>
      </c>
      <c r="O9" s="362" t="s">
        <v>117</v>
      </c>
      <c r="P9" s="392" t="s">
        <v>91</v>
      </c>
      <c r="Q9" s="374" t="s">
        <v>92</v>
      </c>
      <c r="R9" s="381" t="s">
        <v>93</v>
      </c>
      <c r="S9" s="384"/>
    </row>
    <row r="10" spans="1:19" s="87" customFormat="1" ht="83.25" customHeight="1">
      <c r="A10" s="387"/>
      <c r="B10" s="389"/>
      <c r="C10" s="391"/>
      <c r="D10" s="365"/>
      <c r="E10" s="361"/>
      <c r="F10" s="363"/>
      <c r="G10" s="365"/>
      <c r="H10" s="361"/>
      <c r="I10" s="363"/>
      <c r="J10" s="365"/>
      <c r="K10" s="361"/>
      <c r="L10" s="363"/>
      <c r="M10" s="365"/>
      <c r="N10" s="361"/>
      <c r="O10" s="363"/>
      <c r="P10" s="393"/>
      <c r="Q10" s="375"/>
      <c r="R10" s="382"/>
      <c r="S10" s="385"/>
    </row>
    <row r="11" spans="1:19" s="88" customFormat="1" ht="109.5" customHeight="1">
      <c r="A11" s="90" t="s">
        <v>73</v>
      </c>
      <c r="B11" s="91" t="s">
        <v>103</v>
      </c>
      <c r="C11" s="92" t="s">
        <v>155</v>
      </c>
      <c r="D11" s="93">
        <v>626</v>
      </c>
      <c r="E11" s="94">
        <v>19703</v>
      </c>
      <c r="F11" s="95">
        <f>E11/D11</f>
        <v>31.47444089456869</v>
      </c>
      <c r="G11" s="93">
        <v>1533</v>
      </c>
      <c r="H11" s="94">
        <v>30000</v>
      </c>
      <c r="I11" s="95">
        <f>H11/G11</f>
        <v>19.569471624266146</v>
      </c>
      <c r="J11" s="93">
        <v>1533</v>
      </c>
      <c r="K11" s="94">
        <v>30000</v>
      </c>
      <c r="L11" s="95">
        <f>K11/J11</f>
        <v>19.569471624266146</v>
      </c>
      <c r="M11" s="93">
        <v>123</v>
      </c>
      <c r="N11" s="94">
        <v>6497</v>
      </c>
      <c r="O11" s="95">
        <f>N11/M11</f>
        <v>52.82113821138211</v>
      </c>
      <c r="P11" s="121">
        <f>O11-F11</f>
        <v>21.346697316813422</v>
      </c>
      <c r="Q11" s="122">
        <f>O11-I11</f>
        <v>33.25166658711596</v>
      </c>
      <c r="R11" s="95">
        <f>O11-L11</f>
        <v>33.25166658711596</v>
      </c>
      <c r="S11" s="123" t="s">
        <v>171</v>
      </c>
    </row>
    <row r="12" spans="1:19" s="88" customFormat="1" ht="86.25" customHeight="1">
      <c r="A12" s="90" t="s">
        <v>74</v>
      </c>
      <c r="B12" s="91" t="s">
        <v>157</v>
      </c>
      <c r="C12" s="92" t="s">
        <v>155</v>
      </c>
      <c r="D12" s="93">
        <v>250</v>
      </c>
      <c r="E12" s="94">
        <v>7131</v>
      </c>
      <c r="F12" s="95">
        <f>E12/D12</f>
        <v>28.524</v>
      </c>
      <c r="G12" s="93">
        <v>666</v>
      </c>
      <c r="H12" s="94">
        <v>24097</v>
      </c>
      <c r="I12" s="95">
        <f>H12/G12</f>
        <v>36.18168168168168</v>
      </c>
      <c r="J12" s="93">
        <v>666</v>
      </c>
      <c r="K12" s="94">
        <v>24097</v>
      </c>
      <c r="L12" s="95">
        <f>K12/J12</f>
        <v>36.18168168168168</v>
      </c>
      <c r="M12" s="93">
        <v>99</v>
      </c>
      <c r="N12" s="94">
        <v>4717</v>
      </c>
      <c r="O12" s="95">
        <f>N12/M12</f>
        <v>47.64646464646464</v>
      </c>
      <c r="P12" s="121">
        <f>O12-F12</f>
        <v>19.122464646464643</v>
      </c>
      <c r="Q12" s="122">
        <f>O12-I12</f>
        <v>11.464782964782962</v>
      </c>
      <c r="R12" s="95">
        <f>O12-L12</f>
        <v>11.464782964782962</v>
      </c>
      <c r="S12" s="123" t="s">
        <v>172</v>
      </c>
    </row>
    <row r="13" spans="1:19" s="88" customFormat="1" ht="106.5" customHeight="1">
      <c r="A13" s="90" t="s">
        <v>43</v>
      </c>
      <c r="B13" s="91" t="s">
        <v>98</v>
      </c>
      <c r="C13" s="92" t="s">
        <v>156</v>
      </c>
      <c r="D13" s="93">
        <v>2</v>
      </c>
      <c r="E13" s="94">
        <v>67</v>
      </c>
      <c r="F13" s="95">
        <f>E13/D13</f>
        <v>33.5</v>
      </c>
      <c r="G13" s="262">
        <v>0</v>
      </c>
      <c r="H13" s="94">
        <v>3000</v>
      </c>
      <c r="I13" s="263">
        <v>0</v>
      </c>
      <c r="J13" s="262">
        <v>0</v>
      </c>
      <c r="K13" s="94">
        <v>3000</v>
      </c>
      <c r="L13" s="95"/>
      <c r="M13" s="262">
        <v>0</v>
      </c>
      <c r="N13" s="264">
        <v>0</v>
      </c>
      <c r="O13" s="263">
        <v>0</v>
      </c>
      <c r="P13" s="121">
        <f>O13-F13</f>
        <v>-33.5</v>
      </c>
      <c r="Q13" s="265">
        <f>O13-I13</f>
        <v>0</v>
      </c>
      <c r="R13" s="263">
        <f>O13-L13</f>
        <v>0</v>
      </c>
      <c r="S13" s="123" t="s">
        <v>164</v>
      </c>
    </row>
    <row r="14" spans="1:19" s="88" customFormat="1" ht="72" customHeight="1">
      <c r="A14" s="90" t="s">
        <v>131</v>
      </c>
      <c r="B14" s="91" t="s">
        <v>99</v>
      </c>
      <c r="C14" s="92" t="s">
        <v>156</v>
      </c>
      <c r="D14" s="93"/>
      <c r="E14" s="94"/>
      <c r="F14" s="95"/>
      <c r="G14" s="93"/>
      <c r="H14" s="94"/>
      <c r="I14" s="95"/>
      <c r="J14" s="93"/>
      <c r="K14" s="94"/>
      <c r="L14" s="95"/>
      <c r="M14" s="93"/>
      <c r="N14" s="94"/>
      <c r="O14" s="95"/>
      <c r="P14" s="121">
        <f>O14-F14</f>
        <v>0</v>
      </c>
      <c r="Q14" s="265">
        <f>O14-I14</f>
        <v>0</v>
      </c>
      <c r="R14" s="263">
        <f>O14-L14</f>
        <v>0</v>
      </c>
      <c r="S14" s="124"/>
    </row>
    <row r="15" spans="1:19" s="88" customFormat="1" ht="28.5" customHeight="1" thickBot="1">
      <c r="A15" s="96"/>
      <c r="B15" s="97"/>
      <c r="C15" s="98"/>
      <c r="D15" s="99"/>
      <c r="E15" s="100"/>
      <c r="F15" s="101"/>
      <c r="G15" s="99"/>
      <c r="H15" s="100"/>
      <c r="I15" s="101"/>
      <c r="J15" s="99"/>
      <c r="K15" s="100"/>
      <c r="L15" s="101"/>
      <c r="M15" s="99"/>
      <c r="N15" s="100"/>
      <c r="O15" s="101"/>
      <c r="P15" s="125"/>
      <c r="Q15" s="126"/>
      <c r="R15" s="101"/>
      <c r="S15" s="127"/>
    </row>
    <row r="16" spans="1:15" s="89" customFormat="1" ht="21" thickTop="1">
      <c r="A16" s="102"/>
      <c r="B16" s="103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35.25" customHeight="1" thickBot="1">
      <c r="A17" s="366" t="s">
        <v>81</v>
      </c>
      <c r="B17" s="367"/>
      <c r="C17" s="367"/>
      <c r="D17" s="367"/>
      <c r="E17" s="367"/>
      <c r="F17" s="367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 ht="57.75" customHeight="1" thickTop="1">
      <c r="A18" s="105" t="s">
        <v>0</v>
      </c>
      <c r="B18" s="106" t="s">
        <v>71</v>
      </c>
      <c r="C18" s="107" t="s">
        <v>79</v>
      </c>
      <c r="D18" s="107" t="s">
        <v>58</v>
      </c>
      <c r="E18" s="107" t="s">
        <v>80</v>
      </c>
      <c r="F18" s="108" t="s">
        <v>30</v>
      </c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ht="53.25" customHeight="1">
      <c r="A19" s="109"/>
      <c r="B19" s="110"/>
      <c r="C19" s="110"/>
      <c r="D19" s="110"/>
      <c r="E19" s="111"/>
      <c r="F19" s="112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ht="54.75" customHeight="1" thickBot="1">
      <c r="A20" s="113"/>
      <c r="B20" s="114"/>
      <c r="C20" s="115"/>
      <c r="D20" s="115"/>
      <c r="E20" s="116"/>
      <c r="F20" s="117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s="89" customFormat="1" ht="21" thickTop="1">
      <c r="A21" s="118"/>
      <c r="B21" s="118"/>
      <c r="C21" s="118"/>
      <c r="D21" s="118"/>
      <c r="E21" s="119"/>
      <c r="F21" s="118"/>
      <c r="G21" s="102"/>
      <c r="H21" s="102"/>
      <c r="I21" s="102"/>
      <c r="J21" s="102"/>
      <c r="K21" s="102"/>
      <c r="L21" s="102"/>
      <c r="M21" s="102"/>
      <c r="N21" s="102"/>
      <c r="O21" s="120"/>
    </row>
    <row r="22" spans="1:15" s="89" customFormat="1" ht="20.25">
      <c r="A22" s="118"/>
      <c r="B22" s="118"/>
      <c r="C22" s="118"/>
      <c r="D22" s="118"/>
      <c r="E22" s="119"/>
      <c r="F22" s="118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s="89" customFormat="1" ht="20.25">
      <c r="A23" s="118"/>
      <c r="B23" s="118"/>
      <c r="C23" s="118"/>
      <c r="D23" s="118"/>
      <c r="E23" s="119"/>
      <c r="F23" s="118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s="89" customFormat="1" ht="3.75" customHeight="1">
      <c r="A24" s="118"/>
      <c r="B24" s="118"/>
      <c r="C24" s="118"/>
      <c r="D24" s="118"/>
      <c r="E24" s="119"/>
      <c r="F24" s="118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66" customHeight="1">
      <c r="A25" s="368" t="s">
        <v>23</v>
      </c>
      <c r="B25" s="369"/>
      <c r="C25" s="303" t="s">
        <v>8</v>
      </c>
      <c r="D25" s="358" t="s">
        <v>168</v>
      </c>
      <c r="E25" s="359"/>
      <c r="H25" s="368" t="s">
        <v>24</v>
      </c>
      <c r="I25" s="369"/>
      <c r="J25" s="303" t="s">
        <v>8</v>
      </c>
      <c r="K25" s="358" t="s">
        <v>160</v>
      </c>
      <c r="L25" s="359"/>
      <c r="M25" s="104"/>
      <c r="N25" s="104"/>
      <c r="O25" s="104"/>
    </row>
    <row r="26" spans="1:15" ht="77.25" customHeight="1">
      <c r="A26" s="370"/>
      <c r="B26" s="371"/>
      <c r="C26" s="303" t="s">
        <v>25</v>
      </c>
      <c r="D26" s="358"/>
      <c r="E26" s="359"/>
      <c r="F26" s="302"/>
      <c r="H26" s="370"/>
      <c r="I26" s="371"/>
      <c r="J26" s="303" t="s">
        <v>25</v>
      </c>
      <c r="K26" s="358"/>
      <c r="L26" s="359"/>
      <c r="M26" s="104"/>
      <c r="N26" s="104"/>
      <c r="O26" s="104"/>
    </row>
    <row r="27" spans="1:15" ht="60" customHeight="1">
      <c r="A27" s="372"/>
      <c r="B27" s="373"/>
      <c r="C27" s="303" t="s">
        <v>26</v>
      </c>
      <c r="D27" s="358" t="s">
        <v>159</v>
      </c>
      <c r="E27" s="359"/>
      <c r="F27" s="302"/>
      <c r="H27" s="372"/>
      <c r="I27" s="373"/>
      <c r="J27" s="303" t="s">
        <v>26</v>
      </c>
      <c r="K27" s="358" t="s">
        <v>159</v>
      </c>
      <c r="L27" s="359"/>
      <c r="M27" s="104"/>
      <c r="N27" s="104"/>
      <c r="O27" s="104"/>
    </row>
    <row r="28" spans="1:15" ht="20.2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ht="20.2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20.2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ht="18.75" customHeight="1"/>
  </sheetData>
  <sheetProtection/>
  <mergeCells count="30">
    <mergeCell ref="P9:P10"/>
    <mergeCell ref="O9:O10"/>
    <mergeCell ref="H25:I27"/>
    <mergeCell ref="A7:B7"/>
    <mergeCell ref="P8:R8"/>
    <mergeCell ref="R9:R10"/>
    <mergeCell ref="S8:S10"/>
    <mergeCell ref="A9:A10"/>
    <mergeCell ref="B9:B10"/>
    <mergeCell ref="C9:C10"/>
    <mergeCell ref="D9:D10"/>
    <mergeCell ref="N9:N10"/>
    <mergeCell ref="A17:F17"/>
    <mergeCell ref="H9:H10"/>
    <mergeCell ref="I9:I10"/>
    <mergeCell ref="A25:B27"/>
    <mergeCell ref="Q9:Q10"/>
    <mergeCell ref="J9:J10"/>
    <mergeCell ref="K9:K10"/>
    <mergeCell ref="L9:L10"/>
    <mergeCell ref="M9:M10"/>
    <mergeCell ref="D25:E25"/>
    <mergeCell ref="K25:L25"/>
    <mergeCell ref="D26:E26"/>
    <mergeCell ref="D27:E27"/>
    <mergeCell ref="K27:L27"/>
    <mergeCell ref="E9:E10"/>
    <mergeCell ref="F9:F10"/>
    <mergeCell ref="G9:G10"/>
    <mergeCell ref="K26:L26"/>
  </mergeCells>
  <printOptions/>
  <pageMargins left="0.18" right="0.17" top="0.31" bottom="0.35" header="0.3" footer="0.3"/>
  <pageSetup horizontalDpi="600" verticalDpi="600" orientation="landscape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50" zoomScaleNormal="50" zoomScalePageLayoutView="0" workbookViewId="0" topLeftCell="A7">
      <selection activeCell="J12" sqref="J12"/>
    </sheetView>
  </sheetViews>
  <sheetFormatPr defaultColWidth="9.140625" defaultRowHeight="12.75"/>
  <cols>
    <col min="1" max="1" width="12.7109375" style="12" customWidth="1"/>
    <col min="2" max="2" width="61.140625" style="12" bestFit="1" customWidth="1"/>
    <col min="3" max="3" width="27.8515625" style="0" customWidth="1"/>
    <col min="4" max="4" width="34.7109375" style="0" customWidth="1"/>
    <col min="5" max="5" width="33.00390625" style="12" customWidth="1"/>
    <col min="6" max="6" width="22.8515625" style="12" customWidth="1"/>
    <col min="7" max="7" width="23.421875" style="12" customWidth="1"/>
    <col min="8" max="8" width="22.00390625" style="12" customWidth="1"/>
    <col min="9" max="9" width="23.8515625" style="12" customWidth="1"/>
    <col min="10" max="10" width="65.140625" style="66" customWidth="1"/>
  </cols>
  <sheetData>
    <row r="1" spans="1:10" ht="18">
      <c r="A1" s="141"/>
      <c r="B1" s="141"/>
      <c r="C1" s="142"/>
      <c r="D1" s="142"/>
      <c r="E1" s="141"/>
      <c r="F1" s="141"/>
      <c r="G1" s="141"/>
      <c r="H1" s="141"/>
      <c r="I1" s="141"/>
      <c r="J1" s="143"/>
    </row>
    <row r="2" spans="1:10" s="62" customFormat="1" ht="18">
      <c r="A2" s="144" t="s">
        <v>83</v>
      </c>
      <c r="B2" s="145"/>
      <c r="C2" s="146"/>
      <c r="D2" s="147"/>
      <c r="E2" s="145"/>
      <c r="F2" s="145"/>
      <c r="G2" s="145"/>
      <c r="H2" s="145"/>
      <c r="I2" s="145"/>
      <c r="J2" s="148"/>
    </row>
    <row r="3" spans="1:10" s="66" customFormat="1" ht="18.75" customHeight="1">
      <c r="A3" s="149" t="s">
        <v>132</v>
      </c>
      <c r="B3" s="150"/>
      <c r="C3" s="151"/>
      <c r="D3" s="143"/>
      <c r="E3" s="150"/>
      <c r="F3" s="150"/>
      <c r="G3" s="150"/>
      <c r="H3" s="150"/>
      <c r="I3" s="150"/>
      <c r="J3" s="143"/>
    </row>
    <row r="4" spans="1:10" ht="18.75" thickBot="1">
      <c r="A4" s="141"/>
      <c r="B4" s="141"/>
      <c r="C4" s="142"/>
      <c r="D4" s="142"/>
      <c r="E4" s="141"/>
      <c r="F4" s="141"/>
      <c r="G4" s="141"/>
      <c r="H4" s="141"/>
      <c r="I4" s="141"/>
      <c r="J4" s="143"/>
    </row>
    <row r="5" spans="1:10" s="64" customFormat="1" ht="57.75" customHeight="1">
      <c r="A5" s="152" t="s">
        <v>56</v>
      </c>
      <c r="B5" s="153" t="s">
        <v>127</v>
      </c>
      <c r="C5" s="154" t="s">
        <v>44</v>
      </c>
      <c r="D5" s="394" t="s">
        <v>133</v>
      </c>
      <c r="E5" s="395"/>
      <c r="F5" s="395"/>
      <c r="G5" s="395"/>
      <c r="H5" s="395"/>
      <c r="I5" s="396"/>
      <c r="J5" s="155" t="s">
        <v>30</v>
      </c>
    </row>
    <row r="6" spans="1:10" s="64" customFormat="1" ht="129.75" customHeight="1">
      <c r="A6" s="156" t="s">
        <v>59</v>
      </c>
      <c r="B6" s="157" t="s">
        <v>129</v>
      </c>
      <c r="C6" s="158"/>
      <c r="D6" s="159"/>
      <c r="E6" s="160"/>
      <c r="F6" s="160"/>
      <c r="G6" s="160"/>
      <c r="H6" s="160"/>
      <c r="I6" s="161"/>
      <c r="J6" s="162" t="s">
        <v>135</v>
      </c>
    </row>
    <row r="7" spans="1:10" s="64" customFormat="1" ht="32.25" customHeight="1">
      <c r="A7" s="163"/>
      <c r="B7" s="164"/>
      <c r="C7" s="165"/>
      <c r="D7" s="397" t="s">
        <v>70</v>
      </c>
      <c r="E7" s="397"/>
      <c r="F7" s="397"/>
      <c r="G7" s="397"/>
      <c r="H7" s="397"/>
      <c r="I7" s="397"/>
      <c r="J7" s="166"/>
    </row>
    <row r="8" spans="1:10" s="65" customFormat="1" ht="100.5" customHeight="1">
      <c r="A8" s="398" t="s">
        <v>118</v>
      </c>
      <c r="B8" s="399"/>
      <c r="C8" s="165" t="s">
        <v>68</v>
      </c>
      <c r="D8" s="167" t="s">
        <v>119</v>
      </c>
      <c r="E8" s="156" t="s">
        <v>67</v>
      </c>
      <c r="F8" s="156" t="s">
        <v>165</v>
      </c>
      <c r="G8" s="156" t="s">
        <v>161</v>
      </c>
      <c r="H8" s="156" t="s">
        <v>162</v>
      </c>
      <c r="I8" s="168" t="s">
        <v>69</v>
      </c>
      <c r="J8" s="169"/>
    </row>
    <row r="9" spans="1:10" s="64" customFormat="1" ht="112.5" customHeight="1">
      <c r="A9" s="170" t="s">
        <v>60</v>
      </c>
      <c r="B9" s="157" t="s">
        <v>104</v>
      </c>
      <c r="C9" s="171"/>
      <c r="D9" s="172"/>
      <c r="E9" s="163"/>
      <c r="F9" s="173"/>
      <c r="G9" s="174"/>
      <c r="H9" s="175"/>
      <c r="I9" s="176"/>
      <c r="J9" s="177" t="s">
        <v>151</v>
      </c>
    </row>
    <row r="10" spans="1:10" s="64" customFormat="1" ht="72" customHeight="1">
      <c r="A10" s="170"/>
      <c r="B10" s="178"/>
      <c r="C10" s="157" t="s">
        <v>73</v>
      </c>
      <c r="D10" s="179" t="s">
        <v>158</v>
      </c>
      <c r="E10" s="180">
        <v>626</v>
      </c>
      <c r="F10" s="181">
        <v>1533</v>
      </c>
      <c r="G10" s="182">
        <v>0</v>
      </c>
      <c r="H10" s="183">
        <v>123</v>
      </c>
      <c r="I10" s="184">
        <f>H10/F10</f>
        <v>0.08023483365949119</v>
      </c>
      <c r="J10" s="177" t="s">
        <v>169</v>
      </c>
    </row>
    <row r="11" spans="1:10" s="64" customFormat="1" ht="86.25" customHeight="1">
      <c r="A11" s="170"/>
      <c r="B11" s="165"/>
      <c r="C11" s="157" t="s">
        <v>74</v>
      </c>
      <c r="D11" s="179" t="s">
        <v>157</v>
      </c>
      <c r="E11" s="185">
        <v>250</v>
      </c>
      <c r="F11" s="181">
        <v>666</v>
      </c>
      <c r="G11" s="182">
        <v>0</v>
      </c>
      <c r="H11" s="183">
        <v>99</v>
      </c>
      <c r="I11" s="184">
        <f>H11/F11</f>
        <v>0.14864864864864866</v>
      </c>
      <c r="J11" s="177" t="s">
        <v>170</v>
      </c>
    </row>
    <row r="12" spans="1:10" s="64" customFormat="1" ht="56.25" customHeight="1">
      <c r="A12" s="170"/>
      <c r="B12" s="165"/>
      <c r="C12" s="157"/>
      <c r="D12" s="179"/>
      <c r="E12" s="187"/>
      <c r="F12" s="181"/>
      <c r="G12" s="182"/>
      <c r="H12" s="183"/>
      <c r="I12" s="184"/>
      <c r="J12" s="186"/>
    </row>
    <row r="13" spans="1:10" s="64" customFormat="1" ht="60.75" customHeight="1">
      <c r="A13" s="170" t="s">
        <v>61</v>
      </c>
      <c r="B13" s="157" t="s">
        <v>100</v>
      </c>
      <c r="C13" s="164"/>
      <c r="D13" s="172"/>
      <c r="E13" s="163"/>
      <c r="F13" s="188"/>
      <c r="G13" s="189"/>
      <c r="H13" s="190"/>
      <c r="I13" s="191"/>
      <c r="J13" s="177" t="s">
        <v>152</v>
      </c>
    </row>
    <row r="14" spans="1:10" s="64" customFormat="1" ht="98.25" customHeight="1">
      <c r="A14" s="193"/>
      <c r="B14" s="165"/>
      <c r="C14" s="157" t="s">
        <v>73</v>
      </c>
      <c r="D14" s="179" t="s">
        <v>134</v>
      </c>
      <c r="E14" s="185">
        <v>67</v>
      </c>
      <c r="F14" s="298">
        <v>3000</v>
      </c>
      <c r="G14" s="299">
        <v>3000</v>
      </c>
      <c r="H14" s="266">
        <v>0</v>
      </c>
      <c r="I14" s="267">
        <v>0</v>
      </c>
      <c r="J14" s="177" t="s">
        <v>136</v>
      </c>
    </row>
    <row r="15" spans="1:10" s="64" customFormat="1" ht="15" customHeight="1">
      <c r="A15" s="170"/>
      <c r="B15" s="165"/>
      <c r="C15" s="157"/>
      <c r="D15" s="179"/>
      <c r="E15" s="185"/>
      <c r="F15" s="194"/>
      <c r="G15" s="195"/>
      <c r="H15" s="196"/>
      <c r="I15" s="184"/>
      <c r="J15" s="186"/>
    </row>
    <row r="16" spans="1:10" s="64" customFormat="1" ht="15" customHeight="1">
      <c r="A16" s="170"/>
      <c r="B16" s="165"/>
      <c r="C16" s="157"/>
      <c r="D16" s="179"/>
      <c r="E16" s="185"/>
      <c r="F16" s="194"/>
      <c r="G16" s="195"/>
      <c r="H16" s="196"/>
      <c r="I16" s="184"/>
      <c r="J16" s="186"/>
    </row>
    <row r="17" spans="1:10" s="64" customFormat="1" ht="60.75" customHeight="1">
      <c r="A17" s="197" t="s">
        <v>62</v>
      </c>
      <c r="B17" s="198" t="s">
        <v>101</v>
      </c>
      <c r="C17" s="164"/>
      <c r="D17" s="199"/>
      <c r="E17" s="163"/>
      <c r="F17" s="200"/>
      <c r="G17" s="201"/>
      <c r="H17" s="202"/>
      <c r="I17" s="176"/>
      <c r="J17" s="177" t="s">
        <v>153</v>
      </c>
    </row>
    <row r="18" spans="1:10" s="64" customFormat="1" ht="96.75" customHeight="1">
      <c r="A18" s="170"/>
      <c r="B18" s="165"/>
      <c r="C18" s="203" t="s">
        <v>73</v>
      </c>
      <c r="D18" s="204" t="s">
        <v>102</v>
      </c>
      <c r="E18" s="268">
        <v>0</v>
      </c>
      <c r="F18" s="194"/>
      <c r="G18" s="194"/>
      <c r="H18" s="196"/>
      <c r="I18" s="184"/>
      <c r="J18" s="192"/>
    </row>
    <row r="19" spans="1:10" s="64" customFormat="1" ht="16.5" customHeight="1">
      <c r="A19" s="197"/>
      <c r="B19" s="205"/>
      <c r="C19" s="157"/>
      <c r="D19" s="206"/>
      <c r="E19" s="180"/>
      <c r="F19" s="207"/>
      <c r="G19" s="208"/>
      <c r="H19" s="209"/>
      <c r="I19" s="184"/>
      <c r="J19" s="210"/>
    </row>
    <row r="20" spans="1:10" s="64" customFormat="1" ht="15" customHeight="1">
      <c r="A20" s="197"/>
      <c r="B20" s="205"/>
      <c r="C20" s="198"/>
      <c r="D20" s="211"/>
      <c r="E20" s="212"/>
      <c r="F20" s="207"/>
      <c r="G20" s="208"/>
      <c r="H20" s="209"/>
      <c r="I20" s="184"/>
      <c r="J20" s="213"/>
    </row>
    <row r="21" spans="1:10" s="64" customFormat="1" ht="15" customHeight="1" thickBot="1">
      <c r="A21" s="214"/>
      <c r="B21" s="215"/>
      <c r="C21" s="216"/>
      <c r="D21" s="217"/>
      <c r="E21" s="218"/>
      <c r="F21" s="219"/>
      <c r="G21" s="208"/>
      <c r="H21" s="220"/>
      <c r="I21" s="221"/>
      <c r="J21" s="222"/>
    </row>
    <row r="22" spans="1:10" ht="15">
      <c r="A22" s="223"/>
      <c r="B22" s="223"/>
      <c r="C22" s="224"/>
      <c r="D22" s="224"/>
      <c r="E22" s="223"/>
      <c r="F22" s="223"/>
      <c r="G22" s="225"/>
      <c r="H22" s="223"/>
      <c r="I22" s="225"/>
      <c r="J22" s="226"/>
    </row>
    <row r="23" spans="1:10" s="66" customFormat="1" ht="12.75" customHeight="1">
      <c r="A23" s="227" t="s">
        <v>120</v>
      </c>
      <c r="B23" s="226"/>
      <c r="C23" s="228"/>
      <c r="D23" s="226"/>
      <c r="E23" s="229"/>
      <c r="F23" s="229"/>
      <c r="G23" s="229"/>
      <c r="H23" s="229"/>
      <c r="I23" s="229"/>
      <c r="J23" s="226"/>
    </row>
    <row r="24" spans="1:10" s="66" customFormat="1" ht="12.75" customHeight="1">
      <c r="A24" s="227" t="s">
        <v>121</v>
      </c>
      <c r="B24" s="226"/>
      <c r="C24" s="228"/>
      <c r="D24" s="226"/>
      <c r="E24" s="229"/>
      <c r="F24" s="229"/>
      <c r="G24" s="229"/>
      <c r="H24" s="229"/>
      <c r="I24" s="229"/>
      <c r="J24" s="226"/>
    </row>
    <row r="25" spans="1:10" s="66" customFormat="1" ht="12.75" customHeight="1">
      <c r="A25" s="227" t="s">
        <v>122</v>
      </c>
      <c r="B25" s="226"/>
      <c r="C25" s="228"/>
      <c r="D25" s="226"/>
      <c r="E25" s="229"/>
      <c r="F25" s="229"/>
      <c r="G25" s="229"/>
      <c r="H25" s="229"/>
      <c r="I25" s="229"/>
      <c r="J25" s="226"/>
    </row>
    <row r="26" spans="1:10" s="66" customFormat="1" ht="12.75" customHeight="1">
      <c r="A26" s="227" t="s">
        <v>95</v>
      </c>
      <c r="B26" s="226"/>
      <c r="C26" s="228"/>
      <c r="D26" s="226"/>
      <c r="E26" s="229"/>
      <c r="F26" s="229"/>
      <c r="G26" s="229"/>
      <c r="H26" s="229"/>
      <c r="I26" s="229"/>
      <c r="J26" s="226"/>
    </row>
    <row r="27" spans="1:10" ht="12.75" customHeight="1">
      <c r="A27" s="223"/>
      <c r="B27" s="223"/>
      <c r="C27" s="224"/>
      <c r="D27" s="224"/>
      <c r="E27" s="223"/>
      <c r="F27" s="223"/>
      <c r="G27" s="223"/>
      <c r="H27" s="223"/>
      <c r="I27" s="223"/>
      <c r="J27" s="226"/>
    </row>
    <row r="28" ht="12.75" customHeight="1"/>
    <row r="32" spans="1:12" ht="50.25" customHeight="1">
      <c r="A32" s="400"/>
      <c r="B32" s="401" t="s">
        <v>23</v>
      </c>
      <c r="C32" s="230" t="s">
        <v>8</v>
      </c>
      <c r="D32" s="404" t="s">
        <v>167</v>
      </c>
      <c r="E32" s="405"/>
      <c r="F32" s="401" t="s">
        <v>24</v>
      </c>
      <c r="G32" s="406"/>
      <c r="H32" s="407"/>
      <c r="I32" s="230" t="s">
        <v>8</v>
      </c>
      <c r="J32" s="231" t="s">
        <v>160</v>
      </c>
      <c r="K32" s="412"/>
      <c r="L32" s="412"/>
    </row>
    <row r="33" spans="1:12" ht="50.25" customHeight="1">
      <c r="A33" s="400"/>
      <c r="B33" s="402"/>
      <c r="C33" s="230" t="s">
        <v>25</v>
      </c>
      <c r="D33" s="404"/>
      <c r="E33" s="405"/>
      <c r="F33" s="402"/>
      <c r="G33" s="408"/>
      <c r="H33" s="409"/>
      <c r="I33" s="230" t="s">
        <v>25</v>
      </c>
      <c r="J33" s="231"/>
      <c r="K33" s="412"/>
      <c r="L33" s="412"/>
    </row>
    <row r="34" spans="1:12" ht="50.25" customHeight="1">
      <c r="A34" s="400"/>
      <c r="B34" s="403"/>
      <c r="C34" s="230" t="s">
        <v>26</v>
      </c>
      <c r="D34" s="404" t="s">
        <v>159</v>
      </c>
      <c r="E34" s="405"/>
      <c r="F34" s="403"/>
      <c r="G34" s="410"/>
      <c r="H34" s="411"/>
      <c r="I34" s="230" t="s">
        <v>26</v>
      </c>
      <c r="J34" s="231" t="s">
        <v>159</v>
      </c>
      <c r="K34" s="412"/>
      <c r="L34" s="412"/>
    </row>
  </sheetData>
  <sheetProtection/>
  <mergeCells count="12">
    <mergeCell ref="K32:L32"/>
    <mergeCell ref="D33:E33"/>
    <mergeCell ref="K33:L33"/>
    <mergeCell ref="D34:E34"/>
    <mergeCell ref="K34:L34"/>
    <mergeCell ref="D5:I5"/>
    <mergeCell ref="D7:I7"/>
    <mergeCell ref="A8:B8"/>
    <mergeCell ref="A32:A34"/>
    <mergeCell ref="B32:B34"/>
    <mergeCell ref="D32:E32"/>
    <mergeCell ref="F32:H34"/>
  </mergeCells>
  <printOptions/>
  <pageMargins left="0.17" right="0.17" top="0.75" bottom="0.75" header="0.3" footer="0.3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="60" zoomScaleNormal="60" zoomScaleSheetLayoutView="70" zoomScalePageLayoutView="0" workbookViewId="0" topLeftCell="A1">
      <selection activeCell="K9" sqref="K9"/>
    </sheetView>
  </sheetViews>
  <sheetFormatPr defaultColWidth="9.140625" defaultRowHeight="12.75"/>
  <cols>
    <col min="1" max="1" width="13.00390625" style="67" customWidth="1"/>
    <col min="2" max="2" width="31.00390625" style="67" customWidth="1"/>
    <col min="3" max="3" width="25.28125" style="67" customWidth="1"/>
    <col min="4" max="4" width="32.8515625" style="67" customWidth="1"/>
    <col min="5" max="5" width="34.140625" style="67" customWidth="1"/>
    <col min="6" max="6" width="30.8515625" style="67" customWidth="1"/>
    <col min="7" max="7" width="33.28125" style="67" customWidth="1"/>
    <col min="8" max="8" width="30.28125" style="67" customWidth="1"/>
    <col min="9" max="9" width="33.140625" style="67" customWidth="1"/>
    <col min="10" max="10" width="41.8515625" style="67" customWidth="1"/>
    <col min="11" max="11" width="43.140625" style="67" customWidth="1"/>
    <col min="12" max="12" width="17.57421875" style="67" customWidth="1"/>
    <col min="13" max="16384" width="9.140625" style="67" customWidth="1"/>
  </cols>
  <sheetData>
    <row r="1" spans="1:12" ht="18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70" customFormat="1" ht="18">
      <c r="A2" s="233" t="s">
        <v>84</v>
      </c>
      <c r="B2" s="234"/>
      <c r="C2" s="235"/>
      <c r="D2" s="234"/>
      <c r="E2" s="234"/>
      <c r="F2" s="234"/>
      <c r="G2" s="236"/>
      <c r="H2" s="236"/>
      <c r="I2" s="236"/>
      <c r="J2" s="234"/>
      <c r="K2" s="234"/>
      <c r="L2" s="234"/>
    </row>
    <row r="3" spans="1:12" s="68" customFormat="1" ht="18">
      <c r="A3" s="237"/>
      <c r="B3" s="238"/>
      <c r="C3" s="238"/>
      <c r="D3" s="238"/>
      <c r="E3" s="238"/>
      <c r="F3" s="238"/>
      <c r="G3" s="239"/>
      <c r="H3" s="239"/>
      <c r="I3" s="239"/>
      <c r="J3" s="238"/>
      <c r="K3" s="238"/>
      <c r="L3" s="238"/>
    </row>
    <row r="4" spans="1:12" s="69" customFormat="1" ht="18">
      <c r="A4" s="240" t="s">
        <v>65</v>
      </c>
      <c r="B4" s="241"/>
      <c r="C4" s="240"/>
      <c r="D4" s="241"/>
      <c r="E4" s="241"/>
      <c r="F4" s="241"/>
      <c r="G4" s="242"/>
      <c r="H4" s="242"/>
      <c r="I4" s="242"/>
      <c r="J4" s="241"/>
      <c r="K4" s="241"/>
      <c r="L4" s="241"/>
    </row>
    <row r="5" spans="1:12" ht="18.75" thickBot="1">
      <c r="A5" s="232"/>
      <c r="B5" s="232"/>
      <c r="C5" s="243"/>
      <c r="D5" s="232"/>
      <c r="E5" s="243"/>
      <c r="F5" s="243"/>
      <c r="G5" s="244"/>
      <c r="H5" s="244"/>
      <c r="I5" s="244"/>
      <c r="J5" s="232"/>
      <c r="K5" s="232"/>
      <c r="L5" s="232"/>
    </row>
    <row r="6" spans="1:12" ht="18" customHeight="1">
      <c r="A6" s="413" t="s">
        <v>36</v>
      </c>
      <c r="B6" s="416" t="s">
        <v>45</v>
      </c>
      <c r="C6" s="245" t="s">
        <v>46</v>
      </c>
      <c r="D6" s="245" t="s">
        <v>47</v>
      </c>
      <c r="E6" s="245" t="s">
        <v>63</v>
      </c>
      <c r="F6" s="245" t="s">
        <v>126</v>
      </c>
      <c r="G6" s="416" t="s">
        <v>149</v>
      </c>
      <c r="H6" s="416" t="s">
        <v>50</v>
      </c>
      <c r="I6" s="416" t="s">
        <v>150</v>
      </c>
      <c r="J6" s="416" t="s">
        <v>51</v>
      </c>
      <c r="K6" s="419" t="s">
        <v>30</v>
      </c>
      <c r="L6" s="232"/>
    </row>
    <row r="7" spans="1:12" ht="29.25" customHeight="1">
      <c r="A7" s="414"/>
      <c r="B7" s="417"/>
      <c r="C7" s="246" t="s">
        <v>31</v>
      </c>
      <c r="D7" s="246" t="s">
        <v>52</v>
      </c>
      <c r="E7" s="246" t="s">
        <v>52</v>
      </c>
      <c r="F7" s="417" t="s">
        <v>33</v>
      </c>
      <c r="G7" s="417"/>
      <c r="H7" s="417"/>
      <c r="I7" s="417"/>
      <c r="J7" s="417"/>
      <c r="K7" s="420"/>
      <c r="L7" s="232"/>
    </row>
    <row r="8" spans="1:12" ht="55.5" customHeight="1" thickBot="1">
      <c r="A8" s="415"/>
      <c r="B8" s="418"/>
      <c r="C8" s="247" t="s">
        <v>32</v>
      </c>
      <c r="D8" s="247" t="s">
        <v>32</v>
      </c>
      <c r="E8" s="247" t="s">
        <v>32</v>
      </c>
      <c r="F8" s="418"/>
      <c r="G8" s="418"/>
      <c r="H8" s="418"/>
      <c r="I8" s="418"/>
      <c r="J8" s="418"/>
      <c r="K8" s="421"/>
      <c r="L8" s="232"/>
    </row>
    <row r="9" spans="1:12" ht="72">
      <c r="A9" s="248"/>
      <c r="B9" s="249" t="s">
        <v>128</v>
      </c>
      <c r="C9" s="249">
        <v>3000</v>
      </c>
      <c r="D9" s="249">
        <v>2019</v>
      </c>
      <c r="E9" s="249">
        <v>2019</v>
      </c>
      <c r="F9" s="250">
        <v>3000</v>
      </c>
      <c r="G9" s="250">
        <v>3000</v>
      </c>
      <c r="H9" s="250">
        <v>0</v>
      </c>
      <c r="I9" s="250">
        <v>0</v>
      </c>
      <c r="J9" s="250">
        <v>0</v>
      </c>
      <c r="K9" s="251" t="s">
        <v>166</v>
      </c>
      <c r="L9" s="232"/>
    </row>
    <row r="10" spans="1:12" ht="18">
      <c r="A10" s="252"/>
      <c r="B10" s="253"/>
      <c r="C10" s="253"/>
      <c r="D10" s="253"/>
      <c r="E10" s="253"/>
      <c r="F10" s="254"/>
      <c r="G10" s="253"/>
      <c r="H10" s="253"/>
      <c r="I10" s="253"/>
      <c r="J10" s="253"/>
      <c r="K10" s="255"/>
      <c r="L10" s="232"/>
    </row>
    <row r="11" spans="1:12" ht="18.75" thickBot="1">
      <c r="A11" s="256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32"/>
    </row>
    <row r="12" spans="1:12" ht="18">
      <c r="A12" s="244"/>
      <c r="B12" s="244"/>
      <c r="C12" s="244"/>
      <c r="D12" s="244"/>
      <c r="E12" s="244"/>
      <c r="F12" s="244"/>
      <c r="G12" s="244"/>
      <c r="H12" s="244"/>
      <c r="I12" s="244"/>
      <c r="J12" s="232"/>
      <c r="K12" s="232"/>
      <c r="L12" s="232"/>
    </row>
    <row r="13" spans="1:12" ht="18">
      <c r="A13" s="232"/>
      <c r="B13" s="232"/>
      <c r="C13" s="232"/>
      <c r="D13" s="232"/>
      <c r="E13" s="244"/>
      <c r="F13" s="244"/>
      <c r="G13" s="244"/>
      <c r="H13" s="244"/>
      <c r="I13" s="244"/>
      <c r="J13" s="232"/>
      <c r="K13" s="232"/>
      <c r="L13" s="232"/>
    </row>
    <row r="14" spans="1:12" ht="12.75" customHeight="1">
      <c r="A14" s="232"/>
      <c r="B14" s="232"/>
      <c r="C14" s="232"/>
      <c r="D14" s="232"/>
      <c r="E14" s="232"/>
      <c r="F14" s="232"/>
      <c r="G14" s="244"/>
      <c r="H14" s="244"/>
      <c r="I14" s="244"/>
      <c r="J14" s="232"/>
      <c r="K14" s="232"/>
      <c r="L14" s="232"/>
    </row>
    <row r="15" spans="1:12" s="69" customFormat="1" ht="18">
      <c r="A15" s="240" t="s">
        <v>66</v>
      </c>
      <c r="B15" s="241"/>
      <c r="C15" s="241"/>
      <c r="D15" s="241"/>
      <c r="E15" s="241"/>
      <c r="F15" s="241"/>
      <c r="G15" s="242"/>
      <c r="H15" s="242"/>
      <c r="I15" s="242"/>
      <c r="J15" s="241"/>
      <c r="K15" s="241"/>
      <c r="L15" s="241"/>
    </row>
    <row r="16" spans="1:12" ht="18.75" thickBot="1">
      <c r="A16" s="232"/>
      <c r="B16" s="232"/>
      <c r="C16" s="259"/>
      <c r="D16" s="260"/>
      <c r="E16" s="243"/>
      <c r="F16" s="243"/>
      <c r="G16" s="260"/>
      <c r="H16" s="259"/>
      <c r="I16" s="259"/>
      <c r="J16" s="232"/>
      <c r="K16" s="232"/>
      <c r="L16" s="232"/>
    </row>
    <row r="17" spans="1:12" ht="18.75" customHeight="1">
      <c r="A17" s="413" t="s">
        <v>36</v>
      </c>
      <c r="B17" s="416" t="s">
        <v>45</v>
      </c>
      <c r="C17" s="245" t="s">
        <v>34</v>
      </c>
      <c r="D17" s="245" t="s">
        <v>46</v>
      </c>
      <c r="E17" s="245" t="s">
        <v>47</v>
      </c>
      <c r="F17" s="245" t="s">
        <v>48</v>
      </c>
      <c r="G17" s="245" t="s">
        <v>37</v>
      </c>
      <c r="H17" s="416" t="s">
        <v>49</v>
      </c>
      <c r="I17" s="416" t="s">
        <v>64</v>
      </c>
      <c r="J17" s="416" t="s">
        <v>50</v>
      </c>
      <c r="K17" s="416" t="s">
        <v>51</v>
      </c>
      <c r="L17" s="419" t="s">
        <v>30</v>
      </c>
    </row>
    <row r="18" spans="1:12" ht="18">
      <c r="A18" s="414"/>
      <c r="B18" s="417"/>
      <c r="C18" s="246" t="s">
        <v>35</v>
      </c>
      <c r="D18" s="246" t="s">
        <v>31</v>
      </c>
      <c r="E18" s="246" t="s">
        <v>52</v>
      </c>
      <c r="F18" s="246" t="s">
        <v>52</v>
      </c>
      <c r="G18" s="246" t="s">
        <v>33</v>
      </c>
      <c r="H18" s="417"/>
      <c r="I18" s="417"/>
      <c r="J18" s="417"/>
      <c r="K18" s="417"/>
      <c r="L18" s="420"/>
    </row>
    <row r="19" spans="1:12" ht="45.75" customHeight="1" thickBot="1">
      <c r="A19" s="415"/>
      <c r="B19" s="418"/>
      <c r="C19" s="247"/>
      <c r="D19" s="247" t="s">
        <v>32</v>
      </c>
      <c r="E19" s="247" t="s">
        <v>32</v>
      </c>
      <c r="F19" s="247" t="s">
        <v>32</v>
      </c>
      <c r="G19" s="247"/>
      <c r="H19" s="418"/>
      <c r="I19" s="418"/>
      <c r="J19" s="418"/>
      <c r="K19" s="418"/>
      <c r="L19" s="421"/>
    </row>
    <row r="20" spans="1:12" ht="18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51"/>
    </row>
    <row r="21" spans="1:12" ht="18">
      <c r="A21" s="252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5"/>
    </row>
    <row r="22" spans="1:12" ht="18">
      <c r="A22" s="252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5"/>
    </row>
    <row r="23" spans="1:12" ht="18.75" thickBot="1">
      <c r="A23" s="256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8"/>
    </row>
    <row r="24" spans="1:12" ht="18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8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8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ht="29.25" customHeight="1">
      <c r="A27" s="401" t="s">
        <v>23</v>
      </c>
      <c r="B27" s="407"/>
      <c r="C27" s="230" t="s">
        <v>8</v>
      </c>
      <c r="D27" s="404" t="s">
        <v>167</v>
      </c>
      <c r="E27" s="405"/>
      <c r="F27" s="422" t="s">
        <v>24</v>
      </c>
      <c r="G27" s="230" t="s">
        <v>8</v>
      </c>
      <c r="H27" s="404" t="s">
        <v>160</v>
      </c>
      <c r="I27" s="405"/>
      <c r="J27" s="232"/>
      <c r="K27" s="232"/>
      <c r="L27" s="232"/>
    </row>
    <row r="28" spans="1:12" ht="29.25" customHeight="1">
      <c r="A28" s="402"/>
      <c r="B28" s="409"/>
      <c r="C28" s="230" t="s">
        <v>25</v>
      </c>
      <c r="D28" s="404"/>
      <c r="E28" s="405"/>
      <c r="F28" s="423"/>
      <c r="G28" s="230" t="s">
        <v>25</v>
      </c>
      <c r="H28" s="404"/>
      <c r="I28" s="405"/>
      <c r="J28" s="232"/>
      <c r="K28" s="232"/>
      <c r="L28" s="232"/>
    </row>
    <row r="29" spans="1:12" ht="29.25" customHeight="1">
      <c r="A29" s="403"/>
      <c r="B29" s="411"/>
      <c r="C29" s="230" t="s">
        <v>26</v>
      </c>
      <c r="D29" s="404" t="s">
        <v>159</v>
      </c>
      <c r="E29" s="405"/>
      <c r="F29" s="424"/>
      <c r="G29" s="230" t="s">
        <v>26</v>
      </c>
      <c r="H29" s="404" t="s">
        <v>159</v>
      </c>
      <c r="I29" s="405"/>
      <c r="J29" s="232"/>
      <c r="K29" s="232"/>
      <c r="L29" s="232"/>
    </row>
    <row r="30" spans="1:12" ht="18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1:12" ht="18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1:12" ht="18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</row>
    <row r="33" spans="1:12" ht="18">
      <c r="A33" s="232"/>
      <c r="B33" s="232"/>
      <c r="C33" s="232"/>
      <c r="D33" s="232" t="s">
        <v>106</v>
      </c>
      <c r="E33" s="232"/>
      <c r="F33" s="232"/>
      <c r="G33" s="232"/>
      <c r="H33" s="232"/>
      <c r="I33" s="232"/>
      <c r="J33" s="232"/>
      <c r="K33" s="232"/>
      <c r="L33" s="232"/>
    </row>
  </sheetData>
  <sheetProtection/>
  <mergeCells count="23">
    <mergeCell ref="F7:F8"/>
    <mergeCell ref="K17:K19"/>
    <mergeCell ref="G6:G8"/>
    <mergeCell ref="H6:H8"/>
    <mergeCell ref="I6:I8"/>
    <mergeCell ref="J6:J8"/>
    <mergeCell ref="K6:K8"/>
    <mergeCell ref="A17:A19"/>
    <mergeCell ref="B17:B19"/>
    <mergeCell ref="H17:H19"/>
    <mergeCell ref="I17:I19"/>
    <mergeCell ref="J17:J19"/>
    <mergeCell ref="H29:I29"/>
    <mergeCell ref="A6:A8"/>
    <mergeCell ref="B6:B8"/>
    <mergeCell ref="L17:L19"/>
    <mergeCell ref="A27:B29"/>
    <mergeCell ref="D27:E27"/>
    <mergeCell ref="F27:F29"/>
    <mergeCell ref="H27:I27"/>
    <mergeCell ref="D28:E28"/>
    <mergeCell ref="H28:I28"/>
    <mergeCell ref="D29:E29"/>
  </mergeCells>
  <printOptions/>
  <pageMargins left="0.18" right="0.17" top="0.75" bottom="0.75" header="0.3" footer="0.3"/>
  <pageSetup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2018-09-12T08:33:32Z</cp:lastPrinted>
  <dcterms:created xsi:type="dcterms:W3CDTF">2006-01-12T07:01:41Z</dcterms:created>
  <dcterms:modified xsi:type="dcterms:W3CDTF">2019-10-01T08:20:23Z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