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715" activeTab="2"/>
  </bookViews>
  <sheets>
    <sheet name="Aneksi nr.2" sheetId="1" r:id="rId1"/>
    <sheet name="Aneksi nr. 3" sheetId="2" r:id="rId2"/>
    <sheet name="Aneksi nr. 4" sheetId="3" r:id="rId3"/>
    <sheet name="Aneksi nr. 5" sheetId="4" r:id="rId4"/>
    <sheet name="Sheet1"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localSheetId="3" hidden="1">{"Main Economic Indicators",#N/A,FALSE,"C"}</definedName>
    <definedName name="ams" hidden="1">{"Main Economic Indicators",#N/A,FALSE,"C"}</definedName>
    <definedName name="amstwo" localSheetId="3"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localSheetId="3" hidden="1">{"Main Economic Indicators",#N/A,FALSE,"C"}</definedName>
    <definedName name="endrit" hidden="1">{"Main Economic Indicators",#N/A,FALSE,"C"}</definedName>
    <definedName name="ergferger" localSheetId="3"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localSheetId="3" hidden="1">{#N/A,#N/A,FALSE,"I";#N/A,#N/A,FALSE,"J";#N/A,#N/A,FALSE,"K";#N/A,#N/A,FALSE,"L";#N/A,#N/A,FALSE,"M";#N/A,#N/A,FALSE,"N";#N/A,#N/A,FALSE,"O"}</definedName>
    <definedName name="newname2" hidden="1">{#N/A,#N/A,FALSE,"I";#N/A,#N/A,FALSE,"J";#N/A,#N/A,FALSE,"K";#N/A,#N/A,FALSE,"L";#N/A,#N/A,FALSE,"M";#N/A,#N/A,FALSE,"N";#N/A,#N/A,FALSE,"O"}</definedName>
    <definedName name="newname3" localSheetId="3"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3" hidden="1">{"WEO",#N/A,FALSE,"T"}</definedName>
    <definedName name="newname4" hidden="1">{"WEO",#N/A,FALSE,"T"}</definedName>
    <definedName name="newname5" localSheetId="3"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_xlnm.Print_Area" localSheetId="1">'Aneksi nr. 3'!$A$1:$S$25</definedName>
    <definedName name="_xlnm.Print_Area" localSheetId="2">'Aneksi nr. 4'!#REF!</definedName>
    <definedName name="_xlnm.Print_Area" localSheetId="3">'Aneksi nr. 5'!$A$1:$L$24</definedName>
    <definedName name="_xlnm.Print_Area" localSheetId="0">'Aneksi nr.2'!$A$1:$I$29</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localSheetId="3" hidden="1">{"Main Economic Indicators",#N/A,FALSE,"C"}</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localSheetId="3"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localSheetId="3" hidden="1">{"BOP_TAB",#N/A,FALSE,"N";"MIDTERM_TAB",#N/A,FALSE,"O"}</definedName>
    <definedName name="wrn.BOP_MIDTERM." hidden="1">{"BOP_TAB",#N/A,FALSE,"N";"MIDTERM_TAB",#N/A,FALSE,"O"}</definedName>
    <definedName name="wrn.formula." localSheetId="3" hidden="1">{#N/A,#N/A,FALSE,"MS"}</definedName>
    <definedName name="wrn.formula." hidden="1">{#N/A,#N/A,FALSE,"MS"}</definedName>
    <definedName name="wrn.IMF._.RR._.Office." localSheetId="3"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3"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3" hidden="1">{"Main Economic Indicators",#N/A,FALSE,"C"}</definedName>
    <definedName name="wrn.Main._.Economic._.Indicators." hidden="1">{"Main Economic Indicators",#N/A,FALSE,"C"}</definedName>
    <definedName name="wrn.MDABOP." localSheetId="3"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3" hidden="1">{"MONA",#N/A,FALSE,"S"}</definedName>
    <definedName name="wrn.MONA." hidden="1">{"MONA",#N/A,FALSE,"S"}</definedName>
    <definedName name="wrn.Output._.tables." localSheetId="3" hidden="1">{#N/A,#N/A,FALSE,"I";#N/A,#N/A,FALSE,"J";#N/A,#N/A,FALSE,"K";#N/A,#N/A,FALSE,"L";#N/A,#N/A,FALSE,"M";#N/A,#N/A,FALSE,"N";#N/A,#N/A,FALSE,"O"}</definedName>
    <definedName name="wrn.Output._.tables." hidden="1">{#N/A,#N/A,FALSE,"I";#N/A,#N/A,FALSE,"J";#N/A,#N/A,FALSE,"K";#N/A,#N/A,FALSE,"L";#N/A,#N/A,FALSE,"M";#N/A,#N/A,FALSE,"N";#N/A,#N/A,FALSE,"O"}</definedName>
    <definedName name="wrn.Print._.Detailed._.Tables." localSheetId="3"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3" hidden="1">{"WEO",#N/A,FALSE,"T"}</definedName>
    <definedName name="wrn.WEO." hidden="1">{"WEO",#N/A,FALSE,"T"}</definedName>
    <definedName name="wvu.Print." localSheetId="3"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sharedStrings.xml><?xml version="1.0" encoding="utf-8"?>
<sst xmlns="http://schemas.openxmlformats.org/spreadsheetml/2006/main" count="198" uniqueCount="156">
  <si>
    <t>Kodi</t>
  </si>
  <si>
    <t>Programi</t>
  </si>
  <si>
    <t>(1)</t>
  </si>
  <si>
    <t>(2)</t>
  </si>
  <si>
    <t>(3)</t>
  </si>
  <si>
    <t>(4)</t>
  </si>
  <si>
    <t>Fakti</t>
  </si>
  <si>
    <t>Diferenca</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</si>
  <si>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</si>
  <si>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</si>
  <si>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</si>
  <si>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</si>
  <si>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</si>
  <si>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</si>
  <si>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</si>
  <si>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</si>
  <si>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</si>
  <si>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</si>
  <si>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</si>
  <si>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</si>
  <si>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</si>
  <si>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</si>
  <si>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Emri i Grupit</t>
  </si>
  <si>
    <t>Kodi i Grupit</t>
  </si>
  <si>
    <t>PBA</t>
  </si>
  <si>
    <t>Komente</t>
  </si>
  <si>
    <t>e</t>
  </si>
  <si>
    <t>projektit</t>
  </si>
  <si>
    <t>Kontraktuar</t>
  </si>
  <si>
    <t>Grant/</t>
  </si>
  <si>
    <t>Kredi</t>
  </si>
  <si>
    <t>Kodi projektit</t>
  </si>
  <si>
    <t>Buxheti ________</t>
  </si>
  <si>
    <t>(5)</t>
  </si>
  <si>
    <t>Shpenzime Kapitale me financim te brendshem</t>
  </si>
  <si>
    <t>Shpenzime Kapitale me financim te huaj</t>
  </si>
  <si>
    <t>Shpenzime nga Të ardhurat jashte limiti</t>
  </si>
  <si>
    <t>Totali (korrente + kapitale + Shp nga te ardh.jashte limiti)</t>
  </si>
  <si>
    <t>D</t>
  </si>
  <si>
    <t>Emertimi i programit:</t>
  </si>
  <si>
    <t>Emertimi i projektit</t>
  </si>
  <si>
    <t xml:space="preserve">Vlera e plotë </t>
  </si>
  <si>
    <t>Viti i fillimit</t>
  </si>
  <si>
    <t>Vitit i përfundimit</t>
  </si>
  <si>
    <t>Plani i buxhetit viti ______</t>
  </si>
  <si>
    <t>REALIZIMI PROGRESIV  nga fillimi i vitit deri në periudhën aktuale</t>
  </si>
  <si>
    <t>REALIZIMI PROGRESIV  nga fillimi i projektit deri në periudhën aktuale</t>
  </si>
  <si>
    <t>të</t>
  </si>
  <si>
    <t>Buxheti Vjetor</t>
  </si>
  <si>
    <t>ne 000/leke</t>
  </si>
  <si>
    <t>Emertimi</t>
  </si>
  <si>
    <t>Kodi i Programit</t>
  </si>
  <si>
    <t>Shpenzime Kapitale</t>
  </si>
  <si>
    <t xml:space="preserve">Sasia e 
realizuar </t>
  </si>
  <si>
    <t>Qellimi 1</t>
  </si>
  <si>
    <t>Objektivi 1.1</t>
  </si>
  <si>
    <t xml:space="preserve">Objektivi 1.2 </t>
  </si>
  <si>
    <t>Viti i përfundimit</t>
  </si>
  <si>
    <t>Projektet me financim te brendshëm (ne 000/leke)</t>
  </si>
  <si>
    <t>Projektet me financim te huaj (ne 000/leke)</t>
  </si>
  <si>
    <t>Niveli faktik i  vitit paraardhes</t>
  </si>
  <si>
    <t>......</t>
  </si>
  <si>
    <t>.....</t>
  </si>
  <si>
    <t>Kodi i
Treguesit te Performances/Produktit</t>
  </si>
  <si>
    <t>% e Realizimit te Treguesit te Performances/Produktit</t>
  </si>
  <si>
    <r>
      <rPr>
        <b/>
        <sz val="14"/>
        <color indexed="60"/>
        <rFont val="Calibri"/>
        <family val="2"/>
      </rPr>
      <t>*</t>
    </r>
    <r>
      <rPr>
        <b/>
        <sz val="12"/>
        <color indexed="60"/>
        <rFont val="Calibri"/>
        <family val="2"/>
      </rPr>
      <t>Objektivat e politikës*:</t>
    </r>
  </si>
  <si>
    <r>
      <t>Emertimi i Treguesit te Performances</t>
    </r>
    <r>
      <rPr>
        <b/>
        <sz val="11"/>
        <color indexed="60"/>
        <rFont val="Calibri"/>
        <family val="2"/>
      </rPr>
      <t>***</t>
    </r>
    <r>
      <rPr>
        <b/>
        <sz val="10"/>
        <color indexed="8"/>
        <rFont val="Calibri"/>
        <family val="2"/>
      </rPr>
      <t>/Produktit</t>
    </r>
  </si>
  <si>
    <r>
      <rPr>
        <b/>
        <i/>
        <sz val="11"/>
        <color indexed="60"/>
        <rFont val="Calibri"/>
        <family val="2"/>
      </rPr>
      <t>*</t>
    </r>
    <r>
      <rPr>
        <b/>
        <i/>
        <sz val="10"/>
        <color indexed="60"/>
        <rFont val="Calibri"/>
        <family val="2"/>
      </rPr>
      <t>Objektivat e listuar jane ne funksion te permbushjes se qellimit te mesiperm te politikes. Nese specifikohet me shume se 1 Qellim, ai se bashku me objektivat e tij (psh Qellimi 2 me Objektiv 2.1; 2.2; etj) duhet te futen ne nje tabele tjeter te ngjashme, ne vazhdim te kesaj.</t>
    </r>
  </si>
  <si>
    <t>**Treguesit e performancës/Produktet:</t>
  </si>
  <si>
    <t>Emertimi i Treguesit te Performances/Produktit</t>
  </si>
  <si>
    <r>
      <rPr>
        <b/>
        <i/>
        <sz val="11"/>
        <color indexed="60"/>
        <rFont val="Calibri"/>
        <family val="2"/>
      </rPr>
      <t>** Si tregues për vlerësimin e performancës së objektivave, krahas produkteve, shërbejnë edhe tregues të tjerë të matshëm të lidhur me to. Këto mund të jene standarte të njohura të fushës; tregues statistikorë; indekse kombëtare e ndërkombëtare,etj.</t>
    </r>
    <r>
      <rPr>
        <b/>
        <i/>
        <sz val="10"/>
        <color indexed="60"/>
        <rFont val="Calibri"/>
        <family val="2"/>
      </rPr>
      <t xml:space="preserve"> </t>
    </r>
  </si>
  <si>
    <t xml:space="preserve">Njësia matese </t>
  </si>
  <si>
    <t>A</t>
  </si>
  <si>
    <t>B</t>
  </si>
  <si>
    <t>Treguesi i Performances .....</t>
  </si>
  <si>
    <t>Niveli i planifikuar ne vitin korent</t>
  </si>
  <si>
    <t>(6)</t>
  </si>
  <si>
    <t>(7)=(6)-(5)</t>
  </si>
  <si>
    <t xml:space="preserve">Njësia Matëse 
</t>
  </si>
  <si>
    <t>Fakti i periudhes/progresiv</t>
  </si>
  <si>
    <t>Treguesit e Performances/Produktet e realizuara nga perdorimi i te ardhurave jashte limitit</t>
  </si>
  <si>
    <t>ANEKSI nr.3 "Raporti permbledhes i realizimit te treguesve te performances/produkteve te programit"</t>
  </si>
  <si>
    <t>ANEKSI nr.4 "Raporti i realizimit te objektivave te politikes se programit"</t>
  </si>
  <si>
    <t>ANEKSI nr.5  "Projektet  e investimeve me financim te brendshem dhe me financim te huaj"</t>
  </si>
  <si>
    <t>ANEKSI nr.2 "Raporti i Shpenzimeve  të Programit sipas Shpenzimeve"</t>
  </si>
  <si>
    <t>Art.</t>
  </si>
  <si>
    <t>Produkti ......</t>
  </si>
  <si>
    <t>I</t>
  </si>
  <si>
    <t>II</t>
  </si>
  <si>
    <t>III</t>
  </si>
  <si>
    <t>IV</t>
  </si>
  <si>
    <t xml:space="preserve">V = IV - I
</t>
  </si>
  <si>
    <t xml:space="preserve">V = IV - II
</t>
  </si>
  <si>
    <t xml:space="preserve">V = IV - III
</t>
  </si>
  <si>
    <t>Luhatjet ne Koston per Njesi</t>
  </si>
  <si>
    <r>
      <t xml:space="preserve">Shpenzimet 
(sipas vitit </t>
    </r>
    <r>
      <rPr>
        <b/>
        <sz val="8"/>
        <color indexed="60"/>
        <rFont val="Arial"/>
        <family val="2"/>
      </rPr>
      <t>paraardhes</t>
    </r>
    <r>
      <rPr>
        <b/>
        <sz val="8"/>
        <rFont val="Arial"/>
        <family val="2"/>
      </rPr>
      <t>)</t>
    </r>
  </si>
  <si>
    <r>
      <t xml:space="preserve">Kosto per Njesi (sipas vitit </t>
    </r>
    <r>
      <rPr>
        <b/>
        <sz val="8"/>
        <color indexed="60"/>
        <rFont val="Arial"/>
        <family val="2"/>
      </rPr>
      <t>paraardhes</t>
    </r>
    <r>
      <rPr>
        <b/>
        <sz val="8"/>
        <rFont val="Arial"/>
        <family val="2"/>
      </rPr>
      <t>)</t>
    </r>
  </si>
  <si>
    <r>
      <t xml:space="preserve">Shpenzimet 
(sipas </t>
    </r>
    <r>
      <rPr>
        <b/>
        <sz val="8"/>
        <color indexed="60"/>
        <rFont val="Arial"/>
        <family val="2"/>
      </rPr>
      <t xml:space="preserve">planit </t>
    </r>
    <r>
      <rPr>
        <b/>
        <sz val="8"/>
        <rFont val="Arial"/>
        <family val="2"/>
      </rPr>
      <t>te vitit korent)</t>
    </r>
  </si>
  <si>
    <r>
      <t xml:space="preserve">Kosto per Njesi 
(sipas </t>
    </r>
    <r>
      <rPr>
        <b/>
        <sz val="8"/>
        <color indexed="60"/>
        <rFont val="Arial"/>
        <family val="2"/>
      </rPr>
      <t>planit</t>
    </r>
    <r>
      <rPr>
        <b/>
        <sz val="8"/>
        <rFont val="Arial"/>
        <family val="2"/>
      </rPr>
      <t xml:space="preserve"> te vitit korent)</t>
    </r>
  </si>
  <si>
    <r>
      <rPr>
        <b/>
        <i/>
        <sz val="11"/>
        <color indexed="60"/>
        <rFont val="Calibri"/>
        <family val="2"/>
      </rPr>
      <t>***</t>
    </r>
    <r>
      <rPr>
        <b/>
        <i/>
        <sz val="10"/>
        <color indexed="60"/>
        <rFont val="Calibri"/>
        <family val="2"/>
      </rPr>
      <t>Ketu listohen te gjithe treguesit e performances, perfshi dhe produktet. Raportimi per produktet behet periodik dhe vjetor, ndersa raportimi per treguesit e performances mund te behet edhe vetem vjetor, nqs matshmeria e tyre periodike paraqet veshtiresi objektive.</t>
    </r>
  </si>
  <si>
    <t xml:space="preserve">         Njekohesisht, per ata tregues performance te cilet nuk vleresohen mbi baze vjetore por disa vjecare (psh vleresime ndekombetare te tilla si: OBI, PISA score, PEFA score, etc), si nivel i vitit paraardhes vendoset niveli me i fundit i regjistruar per ta.</t>
  </si>
  <si>
    <t>Sherbimi Permbarimor Gjyqesor</t>
  </si>
  <si>
    <t>Ministria e Drejtesise</t>
  </si>
  <si>
    <t>Sherbimi Permbarimor</t>
  </si>
  <si>
    <t>nr titujsh</t>
  </si>
  <si>
    <t>014</t>
  </si>
  <si>
    <t>3350</t>
  </si>
  <si>
    <t>SHERBIMI PERMBARIMOR GJYQESOR</t>
  </si>
  <si>
    <t>nr punonjesish</t>
  </si>
  <si>
    <t>REALIZIMI për periudhën e raportimit (vjetore)</t>
  </si>
  <si>
    <t>REALIZIMI për periudhën e raportimit (/vjetore)</t>
  </si>
  <si>
    <t>Garantimi i ekzekutimit te  Vendimeve Gjyqesore me objektivitet dhe ligjshmeri per te siguruar dhenien e drejtesise subjekteve , pjese ne ekzekutim</t>
  </si>
  <si>
    <t>Plani</t>
  </si>
  <si>
    <t>Administrata Funksionale</t>
  </si>
  <si>
    <r>
      <t xml:space="preserve">Kosto per Njesi 
(sipas </t>
    </r>
    <r>
      <rPr>
        <b/>
        <sz val="8"/>
        <color indexed="60"/>
        <rFont val="Arial"/>
        <family val="2"/>
      </rPr>
      <t>planit te rishikuar</t>
    </r>
    <r>
      <rPr>
        <b/>
        <sz val="8"/>
        <rFont val="Arial"/>
        <family val="2"/>
      </rPr>
      <t xml:space="preserve"> te 4-ter mujorit)</t>
    </r>
  </si>
  <si>
    <r>
      <t xml:space="preserve">Shpenzimet 
(sipas </t>
    </r>
    <r>
      <rPr>
        <b/>
        <sz val="8"/>
        <color indexed="60"/>
        <rFont val="Arial"/>
        <family val="2"/>
      </rPr>
      <t xml:space="preserve">planit te rishikuar </t>
    </r>
    <r>
      <rPr>
        <b/>
        <sz val="8"/>
        <rFont val="Arial"/>
        <family val="2"/>
      </rPr>
      <t>te 4-ter mujorit)</t>
    </r>
  </si>
  <si>
    <r>
      <t xml:space="preserve">Sasia (sipas </t>
    </r>
    <r>
      <rPr>
        <b/>
        <sz val="8"/>
        <color indexed="60"/>
        <rFont val="Arial"/>
        <family val="2"/>
      </rPr>
      <t>planit</t>
    </r>
    <r>
      <rPr>
        <b/>
        <sz val="8"/>
        <rFont val="Arial"/>
        <family val="2"/>
      </rPr>
      <t xml:space="preserve"> </t>
    </r>
    <r>
      <rPr>
        <b/>
        <sz val="8"/>
        <color indexed="60"/>
        <rFont val="Arial"/>
        <family val="2"/>
      </rPr>
      <t>te rishikuar</t>
    </r>
    <r>
      <rPr>
        <b/>
        <sz val="8"/>
        <rFont val="Arial"/>
        <family val="2"/>
      </rPr>
      <t xml:space="preserve"> te 4 -ter mujorit)</t>
    </r>
  </si>
  <si>
    <t>Numer Titujsh  Ekzekutivë që kanë marrë zgjidhje ligjore</t>
  </si>
  <si>
    <t>Niveli i rishikuar ne 4-ter mujor</t>
  </si>
  <si>
    <t>nr titujsh te egzekutuara</t>
  </si>
  <si>
    <t>Mirëmenaxhimi i Shërbimit Përmbarimor Gjyqësor, Nëpërmjet Menaxhimit të Lartë dhe Profesional , Shërbimeve Financiare, Menaxhimit të Burimeve Njerëzore , Inspektimit dhe Sigurimit të Shërbimeve të Përgjithshme të Stafit.</t>
  </si>
  <si>
    <t>Nr. Punonjesish</t>
  </si>
  <si>
    <t>Objektivi 2.1</t>
  </si>
  <si>
    <t>Rritja e numrit te  Titujsve  Ekzekutivë që kanë marrë zgjidhje ligjore</t>
  </si>
  <si>
    <t>Ekzekutimi 100% i cdo urdher mbrojtje qe rregjistrohet ne zyrat permbarimore vendore .</t>
  </si>
  <si>
    <t>i
vitit paraardhes
Viti 2020</t>
  </si>
  <si>
    <t>Viti  2021</t>
  </si>
  <si>
    <t>Plan Fillestar Viti  2021</t>
  </si>
  <si>
    <t>Plan i Rishikuar Viti  2021</t>
  </si>
  <si>
    <t xml:space="preserve">          i Periudhes/progresiv  4  mujori   2021</t>
  </si>
  <si>
    <t>i Periudhes/progresiv  4  mujori 2021</t>
  </si>
  <si>
    <t>Tituj Ekzekutivë që ju është dhëne zgjidhje ligjore</t>
  </si>
  <si>
    <r>
      <t xml:space="preserve">Sasia Faktike (sipas vitit </t>
    </r>
    <r>
      <rPr>
        <sz val="8"/>
        <color indexed="60"/>
        <rFont val="Arial"/>
        <family val="2"/>
      </rPr>
      <t>paraardhes</t>
    </r>
    <r>
      <rPr>
        <sz val="8"/>
        <rFont val="Arial"/>
        <family val="2"/>
      </rPr>
      <t>)2020</t>
    </r>
  </si>
  <si>
    <r>
      <t xml:space="preserve">Sasia (sipas </t>
    </r>
    <r>
      <rPr>
        <b/>
        <sz val="8"/>
        <color indexed="60"/>
        <rFont val="Arial"/>
        <family val="2"/>
      </rPr>
      <t>planit</t>
    </r>
    <r>
      <rPr>
        <b/>
        <sz val="8"/>
        <rFont val="Arial"/>
        <family val="2"/>
      </rPr>
      <t xml:space="preserve"> te vitit korent)2021</t>
    </r>
  </si>
  <si>
    <r>
      <t xml:space="preserve">Sasia </t>
    </r>
    <r>
      <rPr>
        <b/>
        <sz val="8"/>
        <color indexed="60"/>
        <rFont val="Arial"/>
        <family val="2"/>
      </rPr>
      <t>Faktike</t>
    </r>
    <r>
      <rPr>
        <b/>
        <sz val="8"/>
        <rFont val="Arial"/>
        <family val="2"/>
      </rPr>
      <t xml:space="preserve"> (ne fund te 4 mujorit  2021</t>
    </r>
    <r>
      <rPr>
        <b/>
        <sz val="8"/>
        <rFont val="Arial"/>
        <family val="2"/>
      </rPr>
      <t>)</t>
    </r>
  </si>
  <si>
    <r>
      <t xml:space="preserve">Shpenzimet </t>
    </r>
    <r>
      <rPr>
        <b/>
        <sz val="8"/>
        <color indexed="60"/>
        <rFont val="Arial"/>
        <family val="2"/>
      </rPr>
      <t>Faktike</t>
    </r>
    <r>
      <rPr>
        <b/>
        <sz val="8"/>
        <rFont val="Arial"/>
        <family val="2"/>
      </rPr>
      <t xml:space="preserve"> (ne fund te 4- mujorit  2021</t>
    </r>
    <r>
      <rPr>
        <b/>
        <sz val="8"/>
        <rFont val="Arial"/>
        <family val="2"/>
      </rPr>
      <t>)</t>
    </r>
  </si>
  <si>
    <r>
      <t xml:space="preserve">Kosto per Njesi </t>
    </r>
    <r>
      <rPr>
        <b/>
        <sz val="8"/>
        <color indexed="60"/>
        <rFont val="Arial"/>
        <family val="2"/>
      </rPr>
      <t>Faktike</t>
    </r>
    <r>
      <rPr>
        <b/>
        <sz val="8"/>
        <rFont val="Arial"/>
        <family val="2"/>
      </rPr>
      <t xml:space="preserve"> (ne fund te 4-te mujorit  2021</t>
    </r>
    <r>
      <rPr>
        <b/>
        <sz val="8"/>
        <rFont val="Arial"/>
        <family val="2"/>
      </rPr>
      <t>)</t>
    </r>
  </si>
  <si>
    <t>C</t>
  </si>
  <si>
    <t>Pajisje elektronike te blera per Sherbimin Permbarimor Gjyqesor</t>
  </si>
  <si>
    <t>nr pajisjesh</t>
  </si>
  <si>
    <t>Në fund të 4-tër mujorit  kosto për njësi është rritur 0.7 lekë   në krahasim me koston për njësi sipas planit ,kjo për arsye se sasia faktike ne fund te katermujorit eshte realizuar ne masen 68%  , gje qe sjell rritjen e kostos per njesi.</t>
  </si>
  <si>
    <t>Ky tregues përfaqëson shpenzimet e stafit mbështetës (Drejtorisë së Përgjithshme të Përmbarimit  dhe stafit teknik ,spec finance, protokoll , etj në zyrat përmbarimore vendore),kosto është ulur 107 lekë/ njësi për arsye se  shpenzimet faktike janë më të vogla se plani i 4-tër mujorit.</t>
  </si>
  <si>
    <t xml:space="preserve">Ky produkt përfaqëson shpenzimet per blerjen e pajisjeve eklektronike,   nuk eshte realizuar , eshte pergatitur projekti per blerjen e pajisjeve elektronike dhe eshte derguar AKSHIT. </t>
  </si>
  <si>
    <t>Periudha e Raportimit: …4-mujori  VITI 2021...........</t>
  </si>
  <si>
    <t>Niveli faktik ne fund te 4 mujorit  2021</t>
  </si>
  <si>
    <t xml:space="preserve">Objektivi 1.3 </t>
  </si>
  <si>
    <t xml:space="preserve">Pensione ushqimore  dhe takim me femije ne ekzekutim te vazhdueshem </t>
  </si>
  <si>
    <t>Ky tregues përfaqeson punën e kryer për mirëmenaxhimin e Shërbimit të Përmbarimit Gjyqësor nga  stafi mbështetës,  Drejtoria e Përgjithshme e Përmbarimit , stafit teknik, specialistët e  financës, protokoll.etj(pervec permbaruesve). ky tregues eshte realizuar 100 % .</t>
  </si>
  <si>
    <t>Blerje pajisje elektronike</t>
  </si>
  <si>
    <t>Buxheti  2021</t>
  </si>
  <si>
    <t>Jemi  në fazën e identifikimit të nevojave dhe dërgimit të tyre (të dhënat sasiore e teknike) pranë Agjencisë Kombëtare të Shoqërisë së Informacionit, per te kryer procedurat e prokurimit.</t>
  </si>
  <si>
    <t>18AR601</t>
  </si>
  <si>
    <t>Plani i buxhetit viti 2021</t>
  </si>
  <si>
    <t>Për 4-mujorin janar-prill 2021,  rezultojnë në total 271 çështje "Urdhër mbrojtje " dhe "urdhër të menjëhershëm mbrojtje ", nga këto rezultojnë 129 çeshtje me objekt "Urdhër mbrojtje " dhe 142 çështje me objekt "Urdhër të menjëhershëm mbrojtje" . Janë ekzekutuar tërësishtë  122 çështje , nga këto rezultojne 29 çështje të ekzekutuara  me objekt "Urdhër mbrojtje " dhe 93 çështje me objekt "Urdhër të menjëhershëm mbrojtje" . 149 çështje nga te cilat 100- urdhera mbrojtje dhe  49 urdhera të menjëhershëm mbrojtje janë në ekzekutim të vazhdueshëm.</t>
  </si>
  <si>
    <t>Realizimi  4-mujor është 68% , ka një mosrealizim të planit 4-mujor , kjo për arsye të gjendjes së shkaktuar nga COVID-19 , Një faktor tjetër që ndikon në mosrealizimin e planifikuar është krijimi i vendeve vakante të krijuara nga largimi i përmbaruesve Gjyqësor , për shkak të ngarkesës së madhe në punë (nëpërmjet dorëheqjeve) .</t>
  </si>
  <si>
    <t xml:space="preserve">Për 4-mujorin janar-prill 2021, Numri i pensioneve ushqimore ne ekzektuim te vazhdueshem  - 7153 çeshtje dhe numri i çeshtjeve me objekt ''takim me femije''  1156 çështje.  Total  8309 çështje  ne ekzekutim te vazhdueshem </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</si>
</sst>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quot;;\-#,##0&quot;Lek&quot;"/>
    <numFmt numFmtId="173" formatCode="#,##0&quot;Lek&quot;;[Red]\-#,##0&quot;Lek&quot;"/>
    <numFmt numFmtId="174" formatCode="#,##0.00&quot;Lek&quot;;\-#,##0.00&quot;Lek&quot;"/>
    <numFmt numFmtId="175" formatCode="#,##0.00&quot;Lek&quot;;[Red]\-#,##0.00&quot;Lek&quot;"/>
    <numFmt numFmtId="176" formatCode="_-* #,##0&quot;Lek&quot;_-;\-* #,##0&quot;Lek&quot;_-;_-* &quot;-&quot;&quot;Lek&quot;_-;_-@_-"/>
    <numFmt numFmtId="177" formatCode="_-* #,##0_L_e_k_-;\-* #,##0_L_e_k_-;_-* &quot;-&quot;_L_e_k_-;_-@_-"/>
    <numFmt numFmtId="178" formatCode="_-* #,##0.00&quot;Lek&quot;_-;\-* #,##0.00&quot;Lek&quot;_-;_-* &quot;-&quot;??&quot;Lek&quot;_-;_-@_-"/>
    <numFmt numFmtId="179" formatCode="_-* #,##0.00_L_e_k_-;\-* #,##0.00_L_e_k_-;_-* &quot;-&quot;??_L_e_k_-;_-@_-"/>
    <numFmt numFmtId="180" formatCode="000"/>
    <numFmt numFmtId="181" formatCode="00000"/>
    <numFmt numFmtId="182" formatCode="00"/>
    <numFmt numFmtId="183" formatCode="dd/mm/yy;@"/>
    <numFmt numFmtId="184" formatCode="#,##0_ ;\-#,##0\ "/>
    <numFmt numFmtId="185" formatCode="#,##0.0"/>
    <numFmt numFmtId="186" formatCode="&quot;Yes&quot;;&quot;Yes&quot;;&quot;No&quot;"/>
    <numFmt numFmtId="187" formatCode="&quot;True&quot;;&quot;True&quot;;&quot;False&quot;"/>
    <numFmt numFmtId="188" formatCode="&quot;On&quot;;&quot;On&quot;;&quot;Off&quot;"/>
    <numFmt numFmtId="189" formatCode="[$€-2]\ #,##0.00_);[Red]\([$€-2]\ #,##0.00\)"/>
    <numFmt numFmtId="190" formatCode="#,##0.00;[Red]#,##0.00"/>
    <numFmt numFmtId="191" formatCode="_(* #,##0.0_);_(* \(#,##0.0\);_(* &quot;-&quot;??_);_(@_)"/>
    <numFmt numFmtId="192" formatCode="_(* #,##0_);_(* \(#,##0\);_(* &quot;-&quot;??_);_(@_)"/>
    <numFmt numFmtId="193" formatCode="_-* #,##0_-;\-* #,##0_-;_-* &quot;-&quot;??_-;_-@_-"/>
    <numFmt numFmtId="194" formatCode="0.0%"/>
    <numFmt numFmtId="195" formatCode="0_);\(0\)"/>
    <numFmt numFmtId="196" formatCode="0.0"/>
    <numFmt numFmtId="197" formatCode="#,##0.0000"/>
    <numFmt numFmtId="198" formatCode="#,##0.000"/>
    <numFmt numFmtId="199" formatCode="&quot;   &quot;@"/>
    <numFmt numFmtId="200" formatCode="&quot;      &quot;@"/>
    <numFmt numFmtId="201" formatCode="&quot;         &quot;@"/>
    <numFmt numFmtId="202" formatCode="&quot;            &quot;@"/>
    <numFmt numFmtId="203" formatCode="&quot;               &quot;@"/>
    <numFmt numFmtId="204" formatCode="_([$€]* #,##0.00_);_([$€]* \(#,##0.00\);_([$€]* &quot;-&quot;??_);_(@_)"/>
    <numFmt numFmtId="205" formatCode="[&gt;=0.05]#,##0.0;[&lt;=-0.05]\-#,##0.0;?0.0"/>
    <numFmt numFmtId="206" formatCode="[Black]#,##0.0;[Black]\-#,##0.0;;"/>
    <numFmt numFmtId="207" formatCode="[Black][&gt;0.05]#,##0.0;[Black][&lt;-0.05]\-#,##0.0;;"/>
    <numFmt numFmtId="208" formatCode="[Black][&gt;0.5]#,##0;[Black][&lt;-0.5]\-#,##0;;"/>
    <numFmt numFmtId="209" formatCode="General\ \ \ \ \ \ "/>
    <numFmt numFmtId="210" formatCode="0.0\ \ \ \ \ \ \ \ "/>
    <numFmt numFmtId="211" formatCode="mmmm\ yyyy"/>
    <numFmt numFmtId="212" formatCode="#,##0\ &quot;Kč&quot;;\-#,##0\ &quot;Kč&quot;"/>
    <numFmt numFmtId="213" formatCode="#,##0.0____"/>
    <numFmt numFmtId="214" formatCode="\$#,##0.00\ ;\(\$#,##0.00\)"/>
    <numFmt numFmtId="215" formatCode="_-&quot;¢&quot;* #,##0_-;\-&quot;¢&quot;* #,##0_-;_-&quot;¢&quot;* &quot;-&quot;_-;_-@_-"/>
    <numFmt numFmtId="216" formatCode="_-&quot;¢&quot;* #,##0.00_-;\-&quot;¢&quot;* #,##0.00_-;_-&quot;¢&quot;* &quot;-&quot;??_-;_-@_-"/>
    <numFmt numFmtId="217" formatCode="#,##0;[Red]#,##0"/>
    <numFmt numFmtId="218" formatCode="_-* #,##0.0_L_e_k_-;\-* #,##0.0_L_e_k_-;_-* &quot;-&quot;??_L_e_k_-;_-@_-"/>
    <numFmt numFmtId="219" formatCode="_-* #,##0_L_e_k_-;\-* #,##0_L_e_k_-;_-* &quot;-&quot;??_L_e_k_-;_-@_-"/>
    <numFmt numFmtId="220" formatCode="0.000000"/>
    <numFmt numFmtId="221" formatCode="0.0000000"/>
  </numFmts>
  <fonts count="117">
    <font>
      <sz val="10"/>
      <name val="Arial"/>
      <family val="0"/>
    </font>
    <font>
      <b/>
      <sz val="12"/>
      <name val="Arial"/>
      <family val="2"/>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color indexed="12"/>
      <name val="Arial"/>
      <family val="2"/>
    </font>
    <font>
      <b/>
      <i/>
      <sz val="8"/>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0"/>
    </font>
    <font>
      <sz val="9"/>
      <name val="Times"/>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sz val="9"/>
      <name val="Arial"/>
      <family val="2"/>
    </font>
    <font>
      <b/>
      <sz val="9"/>
      <name val="Arial"/>
      <family val="2"/>
    </font>
    <font>
      <b/>
      <sz val="12"/>
      <color indexed="60"/>
      <name val="Calibri"/>
      <family val="2"/>
    </font>
    <font>
      <sz val="11"/>
      <name val="Arial"/>
      <family val="2"/>
    </font>
    <font>
      <b/>
      <sz val="8"/>
      <color indexed="60"/>
      <name val="Arial"/>
      <family val="2"/>
    </font>
    <font>
      <b/>
      <sz val="10"/>
      <color indexed="8"/>
      <name val="Calibri"/>
      <family val="2"/>
    </font>
    <font>
      <b/>
      <i/>
      <sz val="10"/>
      <color indexed="60"/>
      <name val="Calibri"/>
      <family val="2"/>
    </font>
    <font>
      <b/>
      <sz val="11"/>
      <color indexed="60"/>
      <name val="Calibri"/>
      <family val="2"/>
    </font>
    <font>
      <b/>
      <sz val="14"/>
      <color indexed="60"/>
      <name val="Calibri"/>
      <family val="2"/>
    </font>
    <font>
      <b/>
      <i/>
      <sz val="11"/>
      <color indexed="60"/>
      <name val="Calibri"/>
      <family val="2"/>
    </font>
    <font>
      <sz val="8"/>
      <color indexed="60"/>
      <name val="Arial"/>
      <family val="2"/>
    </font>
    <font>
      <sz val="11"/>
      <name val="Times New Roman"/>
      <family val="1"/>
    </font>
    <font>
      <sz val="12"/>
      <color indexed="8"/>
      <name val="Calibri"/>
      <family val="2"/>
    </font>
    <font>
      <sz val="18"/>
      <color indexed="56"/>
      <name val="Cambria"/>
      <family val="2"/>
    </font>
    <font>
      <u val="single"/>
      <sz val="12"/>
      <color indexed="60"/>
      <name val="Arial"/>
      <family val="2"/>
    </font>
    <font>
      <b/>
      <sz val="10"/>
      <color indexed="60"/>
      <name val="Arial"/>
      <family val="2"/>
    </font>
    <font>
      <b/>
      <i/>
      <sz val="8"/>
      <color indexed="60"/>
      <name val="Arial"/>
      <family val="2"/>
    </font>
    <font>
      <sz val="10"/>
      <color indexed="60"/>
      <name val="Arial"/>
      <family val="2"/>
    </font>
    <font>
      <b/>
      <u val="single"/>
      <sz val="12"/>
      <color indexed="60"/>
      <name val="Arial"/>
      <family val="2"/>
    </font>
    <font>
      <b/>
      <u val="single"/>
      <sz val="12"/>
      <color indexed="60"/>
      <name val="Calibri"/>
      <family val="2"/>
    </font>
    <font>
      <u val="single"/>
      <sz val="12"/>
      <color indexed="60"/>
      <name val="Calibri"/>
      <family val="2"/>
    </font>
    <font>
      <b/>
      <sz val="12"/>
      <color indexed="8"/>
      <name val="Calibri"/>
      <family val="2"/>
    </font>
    <font>
      <b/>
      <sz val="12"/>
      <name val="Calibri"/>
      <family val="2"/>
    </font>
    <font>
      <b/>
      <sz val="12"/>
      <color indexed="60"/>
      <name val="Arial"/>
      <family val="2"/>
    </font>
    <font>
      <b/>
      <sz val="9"/>
      <color indexed="60"/>
      <name val="Arial"/>
      <family val="2"/>
    </font>
    <font>
      <i/>
      <sz val="10"/>
      <color indexed="8"/>
      <name val="Times New Roman"/>
      <family val="1"/>
    </font>
    <font>
      <sz val="10"/>
      <color indexed="8"/>
      <name val="Times New Roman"/>
      <family val="1"/>
    </font>
    <font>
      <sz val="10"/>
      <color indexed="19"/>
      <name val="Times New Roman"/>
      <family val="1"/>
    </font>
    <font>
      <sz val="10"/>
      <color indexed="8"/>
      <name val="Garamond"/>
      <family val="1"/>
    </font>
    <font>
      <b/>
      <sz val="11"/>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0000"/>
      <name val="Calibri"/>
      <family val="2"/>
    </font>
    <font>
      <b/>
      <sz val="8"/>
      <color rgb="FFC00000"/>
      <name val="Arial"/>
      <family val="2"/>
    </font>
    <font>
      <u val="single"/>
      <sz val="12"/>
      <color rgb="FFC00000"/>
      <name val="Arial"/>
      <family val="2"/>
    </font>
    <font>
      <b/>
      <sz val="10"/>
      <color rgb="FFC00000"/>
      <name val="Arial"/>
      <family val="2"/>
    </font>
    <font>
      <b/>
      <i/>
      <sz val="8"/>
      <color rgb="FFC00000"/>
      <name val="Arial"/>
      <family val="2"/>
    </font>
    <font>
      <sz val="8"/>
      <color rgb="FFC00000"/>
      <name val="Arial"/>
      <family val="2"/>
    </font>
    <font>
      <sz val="10"/>
      <color rgb="FFC00000"/>
      <name val="Arial"/>
      <family val="2"/>
    </font>
    <font>
      <b/>
      <u val="single"/>
      <sz val="12"/>
      <color rgb="FFC00000"/>
      <name val="Arial"/>
      <family val="2"/>
    </font>
    <font>
      <b/>
      <u val="single"/>
      <sz val="12"/>
      <color rgb="FFC00000"/>
      <name val="Calibri"/>
      <family val="2"/>
    </font>
    <font>
      <u val="single"/>
      <sz val="12"/>
      <color rgb="FFC00000"/>
      <name val="Calibri"/>
      <family val="2"/>
    </font>
    <font>
      <b/>
      <sz val="10"/>
      <color theme="1"/>
      <name val="Calibri"/>
      <family val="2"/>
    </font>
    <font>
      <b/>
      <sz val="11"/>
      <color rgb="FFC00000"/>
      <name val="Calibri"/>
      <family val="2"/>
    </font>
    <font>
      <b/>
      <sz val="12"/>
      <color theme="1"/>
      <name val="Calibri"/>
      <family val="2"/>
    </font>
    <font>
      <b/>
      <i/>
      <sz val="10"/>
      <color rgb="FFC00000"/>
      <name val="Calibri"/>
      <family val="2"/>
    </font>
    <font>
      <b/>
      <sz val="12"/>
      <color rgb="FFC00000"/>
      <name val="Calibri"/>
      <family val="2"/>
    </font>
    <font>
      <b/>
      <sz val="12"/>
      <color rgb="FFC00000"/>
      <name val="Arial"/>
      <family val="2"/>
    </font>
    <font>
      <b/>
      <sz val="9"/>
      <color rgb="FFC00000"/>
      <name val="Arial"/>
      <family val="2"/>
    </font>
    <font>
      <i/>
      <sz val="10"/>
      <color theme="1"/>
      <name val="Times New Roman"/>
      <family val="1"/>
    </font>
    <font>
      <sz val="10"/>
      <color theme="1"/>
      <name val="Times New Roman"/>
      <family val="1"/>
    </font>
    <font>
      <sz val="10"/>
      <color theme="2" tint="-0.7499799728393555"/>
      <name val="Times New Roman"/>
      <family val="1"/>
    </font>
    <font>
      <sz val="10"/>
      <color theme="1"/>
      <name val="Garamond"/>
      <family val="1"/>
    </font>
    <font>
      <b/>
      <sz val="11"/>
      <color rgb="FFC00000"/>
      <name val="Arial"/>
      <family val="2"/>
    </font>
  </fonts>
  <fills count="6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41"/>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CC"/>
        <bgColor indexed="64"/>
      </patternFill>
    </fill>
    <fill>
      <patternFill patternType="solid">
        <fgColor rgb="FFD9D9D9"/>
        <bgColor indexed="64"/>
      </patternFill>
    </fill>
    <fill>
      <patternFill patternType="solid">
        <fgColor theme="0" tint="-0.04997999966144562"/>
        <bgColor indexed="64"/>
      </patternFill>
    </fill>
  </fills>
  <borders count="9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style="thin"/>
      <bottom style="thin"/>
    </border>
    <border>
      <left style="thin"/>
      <right style="thin"/>
      <top style="thin"/>
      <bottom style="medium"/>
    </border>
    <border>
      <left style="medium"/>
      <right>
        <color indexed="63"/>
      </right>
      <top>
        <color indexed="63"/>
      </top>
      <bottom>
        <color indexed="63"/>
      </bottom>
    </border>
    <border>
      <left style="medium"/>
      <right style="thin"/>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thin"/>
    </border>
    <border>
      <left>
        <color indexed="63"/>
      </left>
      <right style="thin"/>
      <top>
        <color indexed="63"/>
      </top>
      <bottom style="thin"/>
    </border>
    <border>
      <left>
        <color indexed="63"/>
      </left>
      <right style="thin"/>
      <top style="thin"/>
      <bottom style="thin"/>
    </border>
    <border>
      <left style="thin"/>
      <right style="medium"/>
      <top style="medium"/>
      <bottom style="dashed"/>
    </border>
    <border>
      <left style="thin"/>
      <right style="medium"/>
      <top style="dashed"/>
      <bottom style="dashed"/>
    </border>
    <border>
      <left style="thin"/>
      <right style="medium"/>
      <top style="dashed"/>
      <bottom style="thin"/>
    </border>
    <border>
      <left style="thin"/>
      <right style="thin"/>
      <top style="thick"/>
      <bottom>
        <color indexed="63"/>
      </bottom>
    </border>
    <border>
      <left style="thin"/>
      <right style="thin"/>
      <top style="thick"/>
      <bottom style="thin"/>
    </border>
    <border>
      <left style="thin"/>
      <right style="thick"/>
      <top style="thick"/>
      <bottom style="thin"/>
    </border>
    <border>
      <left style="thin"/>
      <right style="thick"/>
      <top style="thin"/>
      <bottom style="thin"/>
    </border>
    <border>
      <left style="thin"/>
      <right style="thin"/>
      <top style="thin"/>
      <bottom style="thick"/>
    </border>
    <border>
      <left style="thin"/>
      <right style="thin"/>
      <top>
        <color indexed="63"/>
      </top>
      <bottom style="thick"/>
    </border>
    <border>
      <left style="thin"/>
      <right style="thick"/>
      <top>
        <color indexed="63"/>
      </top>
      <bottom style="thick"/>
    </border>
    <border>
      <left style="thick"/>
      <right style="thin"/>
      <top style="thick"/>
      <bottom>
        <color indexed="63"/>
      </bottom>
    </border>
    <border>
      <left style="thick"/>
      <right style="thin"/>
      <top style="thin"/>
      <bottom style="thin"/>
    </border>
    <border>
      <left style="thick"/>
      <right style="thin"/>
      <top>
        <color indexed="63"/>
      </top>
      <bottom style="thick"/>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color indexed="63"/>
      </left>
      <right style="medium"/>
      <top style="thin"/>
      <bottom style="thin"/>
    </border>
    <border>
      <left style="medium">
        <color rgb="FF2E74B5"/>
      </left>
      <right/>
      <top style="medium">
        <color rgb="FF2E74B5"/>
      </top>
      <bottom style="medium">
        <color rgb="FF2E74B5"/>
      </bottom>
    </border>
    <border>
      <left>
        <color indexed="63"/>
      </left>
      <right style="medium"/>
      <top style="thin"/>
      <bottom style="medium"/>
    </border>
    <border>
      <left>
        <color indexed="63"/>
      </left>
      <right style="thin"/>
      <top style="thin"/>
      <bottom>
        <color indexed="63"/>
      </bottom>
    </border>
    <border>
      <left style="thin"/>
      <right style="medium"/>
      <top>
        <color indexed="63"/>
      </top>
      <bottom>
        <color indexed="63"/>
      </botto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color indexed="63"/>
      </left>
      <right style="thick"/>
      <top style="medium"/>
      <bottom style="thin"/>
    </border>
    <border>
      <left>
        <color indexed="63"/>
      </left>
      <right style="thick"/>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style="thick"/>
      <right style="thin"/>
      <top style="medium"/>
      <bottom style="thin"/>
    </border>
    <border>
      <left style="thin"/>
      <right style="thick"/>
      <top style="medium"/>
      <bottom style="thin"/>
    </border>
    <border>
      <left>
        <color indexed="63"/>
      </left>
      <right style="thin"/>
      <top style="medium"/>
      <bottom style="thin"/>
    </border>
    <border>
      <left style="thin"/>
      <right style="thick"/>
      <top style="medium"/>
      <bottom>
        <color indexed="63"/>
      </bottom>
    </border>
    <border>
      <left style="thin"/>
      <right style="thick"/>
      <top>
        <color indexed="63"/>
      </top>
      <bottom style="thin"/>
    </border>
    <border>
      <left style="thin"/>
      <right>
        <color indexed="63"/>
      </right>
      <top style="medium"/>
      <bottom style="thin"/>
    </border>
    <border>
      <left/>
      <right/>
      <top style="medium">
        <color rgb="FF2E74B5"/>
      </top>
      <bottom style="medium">
        <color rgb="FF2E74B5"/>
      </bottom>
    </border>
    <border>
      <left/>
      <right style="medium">
        <color rgb="FF2E74B5"/>
      </right>
      <top style="medium">
        <color rgb="FF2E74B5"/>
      </top>
      <bottom style="medium">
        <color rgb="FF2E74B5"/>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s>
  <cellStyleXfs count="2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top"/>
      <protection/>
    </xf>
    <xf numFmtId="0" fontId="10" fillId="0" borderId="0">
      <alignment/>
      <protection/>
    </xf>
    <xf numFmtId="0" fontId="10" fillId="0" borderId="0">
      <alignment/>
      <protection/>
    </xf>
    <xf numFmtId="0" fontId="10" fillId="0" borderId="0">
      <alignment/>
      <protection/>
    </xf>
    <xf numFmtId="199" fontId="12" fillId="0" borderId="0" applyFont="0" applyFill="0" applyBorder="0" applyAlignment="0" applyProtection="0"/>
    <xf numFmtId="200" fontId="12" fillId="0" borderId="0" applyFont="0" applyFill="0" applyBorder="0" applyAlignment="0" applyProtection="0"/>
    <xf numFmtId="0" fontId="13" fillId="2" borderId="0" applyNumberFormat="0" applyBorder="0" applyAlignment="0" applyProtection="0"/>
    <xf numFmtId="0" fontId="77" fillId="3" borderId="0" applyNumberFormat="0" applyBorder="0" applyAlignment="0" applyProtection="0"/>
    <xf numFmtId="0" fontId="13" fillId="4" borderId="0" applyNumberFormat="0" applyBorder="0" applyAlignment="0" applyProtection="0"/>
    <xf numFmtId="0" fontId="77" fillId="5" borderId="0" applyNumberFormat="0" applyBorder="0" applyAlignment="0" applyProtection="0"/>
    <xf numFmtId="0" fontId="13" fillId="6" borderId="0" applyNumberFormat="0" applyBorder="0" applyAlignment="0" applyProtection="0"/>
    <xf numFmtId="0" fontId="77" fillId="7" borderId="0" applyNumberFormat="0" applyBorder="0" applyAlignment="0" applyProtection="0"/>
    <xf numFmtId="0" fontId="13" fillId="8" borderId="0" applyNumberFormat="0" applyBorder="0" applyAlignment="0" applyProtection="0"/>
    <xf numFmtId="0" fontId="77" fillId="9" borderId="0" applyNumberFormat="0" applyBorder="0" applyAlignment="0" applyProtection="0"/>
    <xf numFmtId="0" fontId="13" fillId="10" borderId="0" applyNumberFormat="0" applyBorder="0" applyAlignment="0" applyProtection="0"/>
    <xf numFmtId="0" fontId="77" fillId="11" borderId="0" applyNumberFormat="0" applyBorder="0" applyAlignment="0" applyProtection="0"/>
    <xf numFmtId="0" fontId="13" fillId="12" borderId="0" applyNumberFormat="0" applyBorder="0" applyAlignment="0" applyProtection="0"/>
    <xf numFmtId="0" fontId="77" fillId="13" borderId="0" applyNumberFormat="0" applyBorder="0" applyAlignment="0" applyProtection="0"/>
    <xf numFmtId="201" fontId="12" fillId="0" borderId="0" applyFont="0" applyFill="0" applyBorder="0" applyAlignment="0" applyProtection="0"/>
    <xf numFmtId="202" fontId="12" fillId="0" borderId="0" applyFont="0" applyFill="0" applyBorder="0" applyAlignment="0" applyProtection="0"/>
    <xf numFmtId="0" fontId="13" fillId="14" borderId="0" applyNumberFormat="0" applyBorder="0" applyAlignment="0" applyProtection="0"/>
    <xf numFmtId="0" fontId="77" fillId="15" borderId="0" applyNumberFormat="0" applyBorder="0" applyAlignment="0" applyProtection="0"/>
    <xf numFmtId="0" fontId="13" fillId="16" borderId="0" applyNumberFormat="0" applyBorder="0" applyAlignment="0" applyProtection="0"/>
    <xf numFmtId="0" fontId="77" fillId="17" borderId="0" applyNumberFormat="0" applyBorder="0" applyAlignment="0" applyProtection="0"/>
    <xf numFmtId="0" fontId="13" fillId="18" borderId="0" applyNumberFormat="0" applyBorder="0" applyAlignment="0" applyProtection="0"/>
    <xf numFmtId="0" fontId="77" fillId="19" borderId="0" applyNumberFormat="0" applyBorder="0" applyAlignment="0" applyProtection="0"/>
    <xf numFmtId="0" fontId="13" fillId="8" borderId="0" applyNumberFormat="0" applyBorder="0" applyAlignment="0" applyProtection="0"/>
    <xf numFmtId="0" fontId="77" fillId="20" borderId="0" applyNumberFormat="0" applyBorder="0" applyAlignment="0" applyProtection="0"/>
    <xf numFmtId="0" fontId="13" fillId="14" borderId="0" applyNumberFormat="0" applyBorder="0" applyAlignment="0" applyProtection="0"/>
    <xf numFmtId="0" fontId="77" fillId="21" borderId="0" applyNumberFormat="0" applyBorder="0" applyAlignment="0" applyProtection="0"/>
    <xf numFmtId="0" fontId="13" fillId="22" borderId="0" applyNumberFormat="0" applyBorder="0" applyAlignment="0" applyProtection="0"/>
    <xf numFmtId="0" fontId="77" fillId="23" borderId="0" applyNumberFormat="0" applyBorder="0" applyAlignment="0" applyProtection="0"/>
    <xf numFmtId="203" fontId="12" fillId="0" borderId="0" applyFont="0" applyFill="0" applyBorder="0" applyAlignment="0" applyProtection="0"/>
    <xf numFmtId="0" fontId="14" fillId="24" borderId="0" applyNumberFormat="0" applyBorder="0" applyAlignment="0" applyProtection="0"/>
    <xf numFmtId="0" fontId="78" fillId="25" borderId="0" applyNumberFormat="0" applyBorder="0" applyAlignment="0" applyProtection="0"/>
    <xf numFmtId="0" fontId="14" fillId="16" borderId="0" applyNumberFormat="0" applyBorder="0" applyAlignment="0" applyProtection="0"/>
    <xf numFmtId="0" fontId="78" fillId="26" borderId="0" applyNumberFormat="0" applyBorder="0" applyAlignment="0" applyProtection="0"/>
    <xf numFmtId="0" fontId="14" fillId="18" borderId="0" applyNumberFormat="0" applyBorder="0" applyAlignment="0" applyProtection="0"/>
    <xf numFmtId="0" fontId="78" fillId="27" borderId="0" applyNumberFormat="0" applyBorder="0" applyAlignment="0" applyProtection="0"/>
    <xf numFmtId="0" fontId="14" fillId="28" borderId="0" applyNumberFormat="0" applyBorder="0" applyAlignment="0" applyProtection="0"/>
    <xf numFmtId="0" fontId="78" fillId="29" borderId="0" applyNumberFormat="0" applyBorder="0" applyAlignment="0" applyProtection="0"/>
    <xf numFmtId="0" fontId="14" fillId="30" borderId="0" applyNumberFormat="0" applyBorder="0" applyAlignment="0" applyProtection="0"/>
    <xf numFmtId="0" fontId="78" fillId="31" borderId="0" applyNumberFormat="0" applyBorder="0" applyAlignment="0" applyProtection="0"/>
    <xf numFmtId="0" fontId="14" fillId="32" borderId="0" applyNumberFormat="0" applyBorder="0" applyAlignment="0" applyProtection="0"/>
    <xf numFmtId="0" fontId="78" fillId="33" borderId="0" applyNumberFormat="0" applyBorder="0" applyAlignment="0" applyProtection="0"/>
    <xf numFmtId="0" fontId="14" fillId="34" borderId="0" applyNumberFormat="0" applyBorder="0" applyAlignment="0" applyProtection="0"/>
    <xf numFmtId="0" fontId="78" fillId="35" borderId="0" applyNumberFormat="0" applyBorder="0" applyAlignment="0" applyProtection="0"/>
    <xf numFmtId="0" fontId="14" fillId="36" borderId="0" applyNumberFormat="0" applyBorder="0" applyAlignment="0" applyProtection="0"/>
    <xf numFmtId="0" fontId="78" fillId="37" borderId="0" applyNumberFormat="0" applyBorder="0" applyAlignment="0" applyProtection="0"/>
    <xf numFmtId="0" fontId="14" fillId="38" borderId="0" applyNumberFormat="0" applyBorder="0" applyAlignment="0" applyProtection="0"/>
    <xf numFmtId="0" fontId="78" fillId="39" borderId="0" applyNumberFormat="0" applyBorder="0" applyAlignment="0" applyProtection="0"/>
    <xf numFmtId="0" fontId="14" fillId="28" borderId="0" applyNumberFormat="0" applyBorder="0" applyAlignment="0" applyProtection="0"/>
    <xf numFmtId="0" fontId="78" fillId="40" borderId="0" applyNumberFormat="0" applyBorder="0" applyAlignment="0" applyProtection="0"/>
    <xf numFmtId="0" fontId="14" fillId="30" borderId="0" applyNumberFormat="0" applyBorder="0" applyAlignment="0" applyProtection="0"/>
    <xf numFmtId="0" fontId="78" fillId="41" borderId="0" applyNumberFormat="0" applyBorder="0" applyAlignment="0" applyProtection="0"/>
    <xf numFmtId="0" fontId="14" fillId="42" borderId="0" applyNumberFormat="0" applyBorder="0" applyAlignment="0" applyProtection="0"/>
    <xf numFmtId="0" fontId="78" fillId="43" borderId="0" applyNumberFormat="0" applyBorder="0" applyAlignment="0" applyProtection="0"/>
    <xf numFmtId="0" fontId="15" fillId="4" borderId="0" applyNumberFormat="0" applyBorder="0" applyAlignment="0" applyProtection="0"/>
    <xf numFmtId="0" fontId="79" fillId="44" borderId="0" applyNumberFormat="0" applyBorder="0" applyAlignment="0" applyProtection="0"/>
    <xf numFmtId="3" fontId="0" fillId="14" borderId="1" applyNumberFormat="0">
      <alignment/>
      <protection/>
    </xf>
    <xf numFmtId="0" fontId="16" fillId="45" borderId="2" applyNumberFormat="0" applyAlignment="0" applyProtection="0"/>
    <xf numFmtId="0" fontId="80" fillId="46" borderId="3" applyNumberFormat="0" applyAlignment="0" applyProtection="0"/>
    <xf numFmtId="0" fontId="17" fillId="0" borderId="4" applyNumberFormat="0" applyFont="0" applyFill="0" applyAlignment="0" applyProtection="0"/>
    <xf numFmtId="0" fontId="18" fillId="47" borderId="5" applyNumberFormat="0" applyAlignment="0" applyProtection="0"/>
    <xf numFmtId="0" fontId="81" fillId="48" borderId="6" applyNumberFormat="0" applyAlignment="0" applyProtection="0"/>
    <xf numFmtId="179" fontId="0" fillId="0" borderId="0" applyFont="0" applyFill="0" applyBorder="0" applyAlignment="0" applyProtection="0"/>
    <xf numFmtId="0" fontId="19" fillId="0" borderId="0">
      <alignment/>
      <protection/>
    </xf>
    <xf numFmtId="177" fontId="0" fillId="0" borderId="0" applyFont="0" applyFill="0" applyBorder="0" applyAlignment="0" applyProtection="0"/>
    <xf numFmtId="198" fontId="20" fillId="0" borderId="0">
      <alignment horizontal="right" vertical="top"/>
      <protection/>
    </xf>
    <xf numFmtId="0" fontId="19" fillId="0" borderId="0">
      <alignment/>
      <protection/>
    </xf>
    <xf numFmtId="0" fontId="19" fillId="0" borderId="0">
      <alignment/>
      <protection/>
    </xf>
    <xf numFmtId="178" fontId="0" fillId="0" borderId="0" applyFont="0" applyFill="0" applyBorder="0" applyAlignment="0" applyProtection="0"/>
    <xf numFmtId="176" fontId="0" fillId="0" borderId="0" applyFont="0" applyFill="0" applyBorder="0" applyAlignment="0" applyProtection="0"/>
    <xf numFmtId="0" fontId="17" fillId="0" borderId="0" applyFont="0" applyFill="0" applyBorder="0" applyAlignment="0" applyProtection="0"/>
    <xf numFmtId="0" fontId="0" fillId="45" borderId="0" applyNumberFormat="0" applyBorder="0" applyProtection="0">
      <alignment/>
    </xf>
    <xf numFmtId="204" fontId="0" fillId="0" borderId="0" applyFont="0" applyFill="0" applyBorder="0" applyAlignment="0" applyProtection="0"/>
    <xf numFmtId="194" fontId="0" fillId="8" borderId="7" applyNumberFormat="0" applyFont="0" applyBorder="0" applyAlignment="0" applyProtection="0"/>
    <xf numFmtId="0" fontId="21" fillId="0" borderId="0" applyNumberFormat="0" applyFill="0" applyBorder="0" applyAlignment="0" applyProtection="0"/>
    <xf numFmtId="0" fontId="82" fillId="0" borderId="0" applyNumberForma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6" fillId="0" borderId="0" applyNumberFormat="0" applyFill="0" applyBorder="0" applyAlignment="0" applyProtection="0"/>
    <xf numFmtId="0" fontId="22" fillId="6" borderId="0" applyNumberFormat="0" applyBorder="0" applyAlignment="0" applyProtection="0"/>
    <xf numFmtId="0" fontId="83" fillId="49" borderId="0" applyNumberFormat="0" applyBorder="0" applyAlignment="0" applyProtection="0"/>
    <xf numFmtId="38" fontId="4" fillId="45" borderId="0" applyNumberFormat="0" applyBorder="0" applyAlignment="0" applyProtection="0"/>
    <xf numFmtId="0" fontId="23" fillId="0" borderId="8" applyNumberFormat="0" applyFill="0" applyAlignment="0" applyProtection="0"/>
    <xf numFmtId="0" fontId="84" fillId="0" borderId="9" applyNumberFormat="0" applyFill="0" applyAlignment="0" applyProtection="0"/>
    <xf numFmtId="0" fontId="24" fillId="0" borderId="10" applyNumberFormat="0" applyFill="0" applyAlignment="0" applyProtection="0"/>
    <xf numFmtId="0" fontId="85" fillId="0" borderId="11" applyNumberFormat="0" applyFill="0" applyAlignment="0" applyProtection="0"/>
    <xf numFmtId="0" fontId="25" fillId="0" borderId="12" applyNumberFormat="0" applyFill="0" applyAlignment="0" applyProtection="0"/>
    <xf numFmtId="0" fontId="86" fillId="0" borderId="13" applyNumberFormat="0" applyFill="0" applyAlignment="0" applyProtection="0"/>
    <xf numFmtId="0" fontId="25" fillId="0" borderId="0" applyNumberFormat="0" applyFill="0" applyBorder="0" applyAlignment="0" applyProtection="0"/>
    <xf numFmtId="0" fontId="8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4" borderId="1" applyNumberFormat="0" applyBorder="0" applyProtection="0">
      <alignment/>
    </xf>
    <xf numFmtId="185" fontId="12" fillId="0" borderId="0" applyFont="0" applyFill="0" applyBorder="0" applyAlignment="0" applyProtection="0"/>
    <xf numFmtId="3" fontId="12" fillId="0" borderId="0" applyFont="0" applyFill="0" applyBorder="0" applyAlignment="0" applyProtection="0"/>
    <xf numFmtId="0" fontId="26" fillId="12" borderId="2" applyNumberFormat="0" applyAlignment="0" applyProtection="0"/>
    <xf numFmtId="10" fontId="4" fillId="50" borderId="14" applyNumberFormat="0" applyBorder="0" applyAlignment="0" applyProtection="0"/>
    <xf numFmtId="0" fontId="87" fillId="51" borderId="3" applyNumberFormat="0" applyAlignment="0" applyProtection="0"/>
    <xf numFmtId="0" fontId="87" fillId="51" borderId="3" applyNumberFormat="0" applyAlignment="0" applyProtection="0"/>
    <xf numFmtId="0" fontId="87" fillId="51" borderId="3" applyNumberFormat="0" applyAlignment="0" applyProtection="0"/>
    <xf numFmtId="0" fontId="87" fillId="51" borderId="3" applyNumberFormat="0" applyAlignment="0" applyProtection="0"/>
    <xf numFmtId="3" fontId="0" fillId="12" borderId="0" applyNumberFormat="0" applyBorder="0">
      <alignment/>
      <protection/>
    </xf>
    <xf numFmtId="185" fontId="27" fillId="0" borderId="0">
      <alignment/>
      <protection/>
    </xf>
    <xf numFmtId="0" fontId="28" fillId="0" borderId="15" applyNumberFormat="0" applyFill="0" applyAlignment="0" applyProtection="0"/>
    <xf numFmtId="0" fontId="88" fillId="0" borderId="16" applyNumberFormat="0" applyFill="0" applyAlignment="0" applyProtection="0"/>
    <xf numFmtId="212" fontId="17" fillId="0" borderId="0" applyFont="0" applyFill="0" applyBorder="0" applyAlignment="0" applyProtection="0"/>
    <xf numFmtId="169" fontId="29" fillId="0" borderId="0" applyFont="0" applyFill="0" applyBorder="0" applyAlignment="0" applyProtection="0"/>
    <xf numFmtId="17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5" fontId="17" fillId="0" borderId="0" applyFont="0" applyFill="0" applyBorder="0" applyAlignment="0" applyProtection="0"/>
    <xf numFmtId="0" fontId="0" fillId="6" borderId="1" applyNumberFormat="0">
      <alignment/>
      <protection/>
    </xf>
    <xf numFmtId="3" fontId="0" fillId="52" borderId="1" applyNumberFormat="0" applyFont="0" applyAlignment="0">
      <protection/>
    </xf>
    <xf numFmtId="215" fontId="29" fillId="0" borderId="0" applyFont="0" applyFill="0" applyBorder="0" applyAlignment="0" applyProtection="0"/>
    <xf numFmtId="216" fontId="29" fillId="0" borderId="0" applyFont="0" applyFill="0" applyBorder="0" applyAlignment="0" applyProtection="0"/>
    <xf numFmtId="42" fontId="29" fillId="0" borderId="0" applyFont="0" applyFill="0" applyBorder="0" applyAlignment="0" applyProtection="0"/>
    <xf numFmtId="44" fontId="29" fillId="0" borderId="0" applyFont="0" applyFill="0" applyBorder="0" applyAlignment="0" applyProtection="0"/>
    <xf numFmtId="0" fontId="30" fillId="52" borderId="0" applyNumberFormat="0" applyBorder="0" applyAlignment="0" applyProtection="0"/>
    <xf numFmtId="0" fontId="89" fillId="53" borderId="0" applyNumberFormat="0" applyBorder="0" applyAlignment="0" applyProtection="0"/>
    <xf numFmtId="0" fontId="31" fillId="0" borderId="0">
      <alignment/>
      <protection/>
    </xf>
    <xf numFmtId="0" fontId="32"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0" fontId="90"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205" fontId="29" fillId="0" borderId="0" applyFill="0" applyBorder="0" applyAlignment="0" applyProtection="0"/>
    <xf numFmtId="0" fontId="0" fillId="54" borderId="1" applyNumberFormat="0" applyFont="0" applyAlignment="0" applyProtection="0"/>
    <xf numFmtId="0" fontId="77" fillId="55" borderId="17" applyNumberFormat="0" applyFont="0" applyAlignment="0" applyProtection="0"/>
    <xf numFmtId="0" fontId="33" fillId="45" borderId="18" applyNumberFormat="0" applyAlignment="0" applyProtection="0"/>
    <xf numFmtId="0" fontId="91" fillId="46" borderId="19" applyNumberFormat="0" applyAlignment="0" applyProtection="0"/>
    <xf numFmtId="40" fontId="11" fillId="50" borderId="0">
      <alignment horizontal="right"/>
      <protection/>
    </xf>
    <xf numFmtId="9" fontId="0" fillId="0" borderId="0" applyFont="0" applyFill="0" applyBorder="0" applyAlignment="0" applyProtection="0"/>
    <xf numFmtId="10" fontId="0"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206" fontId="12" fillId="0" borderId="0" applyFont="0" applyFill="0" applyBorder="0" applyAlignment="0" applyProtection="0"/>
    <xf numFmtId="207" fontId="12" fillId="0" borderId="0" applyFont="0" applyFill="0" applyBorder="0" applyAlignment="0" applyProtection="0"/>
    <xf numFmtId="208" fontId="12" fillId="0" borderId="0" applyFont="0" applyFill="0" applyBorder="0" applyAlignment="0" applyProtection="0"/>
    <xf numFmtId="2" fontId="17" fillId="0" borderId="0" applyFont="0" applyFill="0" applyBorder="0" applyAlignment="0" applyProtection="0"/>
    <xf numFmtId="213" fontId="29" fillId="0" borderId="0" applyFill="0" applyBorder="0" applyAlignment="0">
      <protection/>
    </xf>
    <xf numFmtId="3" fontId="0" fillId="56" borderId="1" applyNumberFormat="0">
      <alignment/>
      <protection/>
    </xf>
    <xf numFmtId="0" fontId="12" fillId="0" borderId="0">
      <alignment/>
      <protection/>
    </xf>
    <xf numFmtId="0" fontId="34" fillId="0" borderId="0">
      <alignment/>
      <protection/>
    </xf>
    <xf numFmtId="0" fontId="11" fillId="0" borderId="0">
      <alignment vertical="top"/>
      <protection/>
    </xf>
    <xf numFmtId="0" fontId="0" fillId="0" borderId="0" applyNumberFormat="0">
      <alignment/>
      <protection/>
    </xf>
    <xf numFmtId="0" fontId="35" fillId="0" borderId="0" applyNumberFormat="0" applyFill="0" applyBorder="0" applyAlignment="0" applyProtection="0"/>
    <xf numFmtId="0" fontId="92" fillId="0" borderId="0" applyNumberFormat="0" applyFill="0" applyBorder="0" applyAlignment="0" applyProtection="0"/>
    <xf numFmtId="0" fontId="36" fillId="0" borderId="20" applyNumberFormat="0" applyFill="0" applyAlignment="0" applyProtection="0"/>
    <xf numFmtId="0" fontId="93" fillId="0" borderId="21" applyNumberFormat="0" applyFill="0" applyAlignment="0" applyProtection="0"/>
    <xf numFmtId="0" fontId="37" fillId="0" borderId="0" applyNumberFormat="0" applyFill="0" applyBorder="0" applyAlignment="0" applyProtection="0"/>
    <xf numFmtId="0" fontId="94" fillId="0" borderId="0" applyNumberFormat="0" applyFill="0" applyBorder="0" applyAlignment="0" applyProtection="0"/>
    <xf numFmtId="0" fontId="38"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29" fillId="0" borderId="0">
      <alignment/>
      <protection/>
    </xf>
    <xf numFmtId="0" fontId="40" fillId="0" borderId="0">
      <alignment horizontal="left" wrapText="1"/>
      <protection/>
    </xf>
    <xf numFmtId="0" fontId="41" fillId="0" borderId="22" applyNumberFormat="0" applyFont="0" applyFill="0" applyBorder="0" applyAlignment="0" applyProtection="0"/>
    <xf numFmtId="209" fontId="12" fillId="0" borderId="0" applyNumberFormat="0" applyFont="0" applyFill="0" applyBorder="0" applyAlignment="0" applyProtection="0"/>
    <xf numFmtId="0" fontId="41" fillId="0" borderId="0" applyNumberFormat="0" applyFont="0" applyFill="0" applyBorder="0" applyAlignment="0" applyProtection="0"/>
    <xf numFmtId="210" fontId="41" fillId="0" borderId="0" applyNumberFormat="0" applyFont="0" applyFill="0" applyBorder="0" applyAlignment="0" applyProtection="0"/>
    <xf numFmtId="0" fontId="29" fillId="0" borderId="22" applyNumberFormat="0" applyFont="0" applyFill="0" applyAlignment="0" applyProtection="0"/>
    <xf numFmtId="0" fontId="29" fillId="0" borderId="0" applyNumberFormat="0" applyFont="0" applyFill="0" applyBorder="0" applyAlignment="0" applyProtection="0"/>
    <xf numFmtId="0" fontId="41" fillId="0" borderId="0" applyNumberFormat="0" applyFont="0" applyFill="0" applyBorder="0" applyAlignment="0" applyProtection="0"/>
    <xf numFmtId="0" fontId="29" fillId="0" borderId="0" applyNumberFormat="0" applyFont="0" applyFill="0" applyBorder="0" applyAlignment="0" applyProtection="0"/>
    <xf numFmtId="211" fontId="29" fillId="0" borderId="0">
      <alignment horizontal="right"/>
      <protection/>
    </xf>
    <xf numFmtId="0" fontId="42" fillId="0" borderId="0" applyNumberFormat="0" applyFill="0" applyBorder="0" applyAlignment="0" applyProtection="0"/>
    <xf numFmtId="0" fontId="43" fillId="0" borderId="0" applyNumberFormat="0" applyFill="0" applyBorder="0" applyAlignment="0" applyProtection="0"/>
    <xf numFmtId="196" fontId="10" fillId="0" borderId="0">
      <alignment horizontal="right"/>
      <protection/>
    </xf>
    <xf numFmtId="0" fontId="44" fillId="0" borderId="0" applyProtection="0">
      <alignment/>
    </xf>
    <xf numFmtId="214" fontId="44" fillId="0" borderId="0" applyProtection="0">
      <alignment/>
    </xf>
    <xf numFmtId="0" fontId="45" fillId="0" borderId="0" applyProtection="0">
      <alignment/>
    </xf>
    <xf numFmtId="0" fontId="46" fillId="0" borderId="0" applyProtection="0">
      <alignment/>
    </xf>
    <xf numFmtId="0" fontId="44" fillId="0" borderId="23" applyProtection="0">
      <alignment/>
    </xf>
    <xf numFmtId="0" fontId="44" fillId="0" borderId="0">
      <alignment/>
      <protection/>
    </xf>
    <xf numFmtId="10" fontId="44" fillId="0" borderId="0" applyProtection="0">
      <alignment/>
    </xf>
    <xf numFmtId="0" fontId="44" fillId="0" borderId="0">
      <alignment/>
      <protection/>
    </xf>
    <xf numFmtId="2" fontId="44" fillId="0" borderId="0" applyProtection="0">
      <alignment/>
    </xf>
    <xf numFmtId="4" fontId="44" fillId="0" borderId="0" applyProtection="0">
      <alignment/>
    </xf>
  </cellStyleXfs>
  <cellXfs count="270">
    <xf numFmtId="0" fontId="0" fillId="0" borderId="0" xfId="0" applyAlignment="1">
      <alignment/>
    </xf>
    <xf numFmtId="0" fontId="4" fillId="0" borderId="0" xfId="0" applyFont="1" applyFill="1" applyBorder="1" applyAlignment="1">
      <alignment/>
    </xf>
    <xf numFmtId="0" fontId="4" fillId="0" borderId="0" xfId="0" applyFont="1" applyAlignment="1">
      <alignment/>
    </xf>
    <xf numFmtId="185" fontId="3" fillId="0" borderId="0" xfId="0" applyNumberFormat="1" applyFont="1" applyBorder="1" applyAlignment="1">
      <alignment wrapText="1"/>
    </xf>
    <xf numFmtId="0" fontId="4" fillId="0" borderId="24" xfId="0" applyFont="1" applyBorder="1" applyAlignment="1">
      <alignment horizontal="left"/>
    </xf>
    <xf numFmtId="0" fontId="47" fillId="0" borderId="0" xfId="0" applyFont="1" applyBorder="1" applyAlignment="1">
      <alignment/>
    </xf>
    <xf numFmtId="0" fontId="3" fillId="0" borderId="0" xfId="0" applyFont="1" applyBorder="1" applyAlignment="1">
      <alignment horizontal="center"/>
    </xf>
    <xf numFmtId="0" fontId="95" fillId="0" borderId="0" xfId="0" applyFont="1" applyBorder="1" applyAlignment="1">
      <alignment/>
    </xf>
    <xf numFmtId="0" fontId="3" fillId="0" borderId="14" xfId="0" applyFont="1" applyFill="1" applyBorder="1" applyAlignment="1">
      <alignment horizontal="center"/>
    </xf>
    <xf numFmtId="0" fontId="4" fillId="0" borderId="25" xfId="0" applyFont="1" applyFill="1" applyBorder="1" applyAlignment="1">
      <alignment/>
    </xf>
    <xf numFmtId="0" fontId="3" fillId="0" borderId="26" xfId="0" applyFont="1" applyFill="1" applyBorder="1" applyAlignment="1">
      <alignment horizontal="center" vertical="center"/>
    </xf>
    <xf numFmtId="0" fontId="3" fillId="0" borderId="26" xfId="0" applyFont="1" applyFill="1" applyBorder="1" applyAlignment="1">
      <alignment horizontal="center" vertical="center" wrapText="1"/>
    </xf>
    <xf numFmtId="0" fontId="4" fillId="0" borderId="0" xfId="0" applyFont="1" applyFill="1" applyBorder="1" applyAlignment="1">
      <alignment horizontal="center"/>
    </xf>
    <xf numFmtId="49" fontId="96" fillId="0" borderId="27" xfId="0" applyNumberFormat="1" applyFont="1" applyFill="1" applyBorder="1" applyAlignment="1">
      <alignment horizontal="center" vertical="center"/>
    </xf>
    <xf numFmtId="0" fontId="97" fillId="0" borderId="0" xfId="0" applyFont="1" applyAlignment="1">
      <alignment/>
    </xf>
    <xf numFmtId="0" fontId="0" fillId="0" borderId="0" xfId="0" applyAlignment="1">
      <alignment horizontal="center"/>
    </xf>
    <xf numFmtId="0" fontId="7" fillId="0" borderId="0" xfId="0" applyFont="1" applyFill="1" applyBorder="1" applyAlignment="1">
      <alignment horizontal="center"/>
    </xf>
    <xf numFmtId="0" fontId="3" fillId="0" borderId="28" xfId="0" applyFont="1" applyFill="1" applyBorder="1" applyAlignment="1">
      <alignment horizontal="center"/>
    </xf>
    <xf numFmtId="0" fontId="4" fillId="0" borderId="28" xfId="0" applyFont="1" applyBorder="1" applyAlignment="1">
      <alignment horizontal="center"/>
    </xf>
    <xf numFmtId="0" fontId="97" fillId="0" borderId="0" xfId="0" applyFont="1" applyAlignment="1">
      <alignment horizontal="center"/>
    </xf>
    <xf numFmtId="0" fontId="4" fillId="0" borderId="0" xfId="0" applyFont="1" applyBorder="1" applyAlignment="1">
      <alignment horizontal="center"/>
    </xf>
    <xf numFmtId="185" fontId="3" fillId="0" borderId="14" xfId="0" applyNumberFormat="1" applyFont="1" applyBorder="1" applyAlignment="1">
      <alignment horizontal="center"/>
    </xf>
    <xf numFmtId="185" fontId="3" fillId="0" borderId="0" xfId="0" applyNumberFormat="1"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7" fillId="0" borderId="29" xfId="0" applyFont="1" applyFill="1" applyBorder="1" applyAlignment="1">
      <alignment horizontal="center"/>
    </xf>
    <xf numFmtId="0" fontId="7" fillId="0" borderId="25" xfId="0" applyFont="1" applyFill="1" applyBorder="1" applyAlignment="1">
      <alignment horizontal="center"/>
    </xf>
    <xf numFmtId="0" fontId="4" fillId="0" borderId="25" xfId="0" applyFont="1" applyFill="1" applyBorder="1" applyAlignment="1">
      <alignment horizontal="center"/>
    </xf>
    <xf numFmtId="0" fontId="4" fillId="0" borderId="30"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0" fontId="8" fillId="57" borderId="28" xfId="0" applyFont="1" applyFill="1" applyBorder="1" applyAlignment="1">
      <alignment horizontal="center"/>
    </xf>
    <xf numFmtId="185" fontId="8" fillId="57" borderId="14" xfId="0" applyNumberFormat="1" applyFont="1" applyFill="1" applyBorder="1" applyAlignment="1">
      <alignment horizontal="center"/>
    </xf>
    <xf numFmtId="0" fontId="97" fillId="0" borderId="0" xfId="0" applyFont="1" applyAlignment="1">
      <alignment horizontal="center"/>
    </xf>
    <xf numFmtId="0" fontId="98" fillId="0" borderId="0" xfId="0" applyFont="1" applyAlignment="1">
      <alignment horizontal="center"/>
    </xf>
    <xf numFmtId="0" fontId="4" fillId="0" borderId="31" xfId="0" applyFont="1" applyFill="1" applyBorder="1" applyAlignment="1">
      <alignment horizontal="center"/>
    </xf>
    <xf numFmtId="49" fontId="96" fillId="0" borderId="32" xfId="0" applyNumberFormat="1" applyFont="1" applyFill="1" applyBorder="1" applyAlignment="1">
      <alignment horizontal="center" vertical="center"/>
    </xf>
    <xf numFmtId="185" fontId="3" fillId="0" borderId="0" xfId="0" applyNumberFormat="1" applyFont="1" applyBorder="1" applyAlignment="1">
      <alignment horizontal="center"/>
    </xf>
    <xf numFmtId="0" fontId="0" fillId="0" borderId="0" xfId="0" applyFont="1" applyAlignment="1">
      <alignment horizontal="center"/>
    </xf>
    <xf numFmtId="0" fontId="8" fillId="57" borderId="24" xfId="0" applyFont="1" applyFill="1" applyBorder="1" applyAlignment="1">
      <alignment horizont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185" fontId="4" fillId="55" borderId="14" xfId="0" applyNumberFormat="1" applyFont="1" applyFill="1" applyBorder="1" applyAlignment="1">
      <alignment horizontal="center"/>
    </xf>
    <xf numFmtId="185" fontId="8" fillId="55" borderId="14" xfId="0" applyNumberFormat="1" applyFont="1" applyFill="1" applyBorder="1" applyAlignment="1">
      <alignment horizontal="center"/>
    </xf>
    <xf numFmtId="49" fontId="4" fillId="55" borderId="33" xfId="0" applyNumberFormat="1" applyFont="1" applyFill="1" applyBorder="1" applyAlignment="1">
      <alignment horizontal="center"/>
    </xf>
    <xf numFmtId="0" fontId="99" fillId="57" borderId="28" xfId="0" applyFont="1" applyFill="1" applyBorder="1" applyAlignment="1">
      <alignment horizontal="center"/>
    </xf>
    <xf numFmtId="0" fontId="96" fillId="58" borderId="24" xfId="0" applyFont="1" applyFill="1" applyBorder="1" applyAlignment="1">
      <alignment horizontal="center"/>
    </xf>
    <xf numFmtId="0" fontId="100" fillId="0" borderId="0" xfId="0" applyFont="1" applyAlignment="1">
      <alignment/>
    </xf>
    <xf numFmtId="0" fontId="101" fillId="0" borderId="0" xfId="0" applyFont="1" applyAlignment="1">
      <alignment/>
    </xf>
    <xf numFmtId="185" fontId="96" fillId="59" borderId="34" xfId="0" applyNumberFormat="1" applyFont="1" applyFill="1" applyBorder="1" applyAlignment="1">
      <alignment horizontal="center"/>
    </xf>
    <xf numFmtId="0" fontId="99" fillId="57" borderId="24" xfId="0" applyFont="1" applyFill="1" applyBorder="1" applyAlignment="1">
      <alignment horizontal="center"/>
    </xf>
    <xf numFmtId="0" fontId="102" fillId="0" borderId="0" xfId="0" applyFont="1" applyAlignment="1">
      <alignment horizontal="left"/>
    </xf>
    <xf numFmtId="0" fontId="4" fillId="55" borderId="14" xfId="0" applyFont="1" applyFill="1" applyBorder="1" applyAlignment="1">
      <alignment horizontal="center"/>
    </xf>
    <xf numFmtId="0" fontId="4" fillId="55" borderId="14" xfId="0" applyFont="1" applyFill="1" applyBorder="1" applyAlignment="1">
      <alignment horizontal="center"/>
    </xf>
    <xf numFmtId="0" fontId="3" fillId="55" borderId="1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0" xfId="0" applyFont="1" applyFill="1" applyBorder="1" applyAlignment="1">
      <alignment horizontal="center" vertical="center"/>
    </xf>
    <xf numFmtId="185" fontId="4" fillId="0" borderId="0" xfId="0" applyNumberFormat="1" applyFont="1" applyFill="1" applyBorder="1" applyAlignment="1">
      <alignment horizontal="center" vertical="center"/>
    </xf>
    <xf numFmtId="185" fontId="4" fillId="55" borderId="14" xfId="0" applyNumberFormat="1" applyFont="1" applyFill="1" applyBorder="1" applyAlignment="1">
      <alignment horizontal="center" vertical="center"/>
    </xf>
    <xf numFmtId="0" fontId="103" fillId="0" borderId="0" xfId="0" applyFont="1" applyBorder="1" applyAlignment="1">
      <alignment/>
    </xf>
    <xf numFmtId="0" fontId="104" fillId="0" borderId="0" xfId="0" applyFont="1" applyBorder="1" applyAlignment="1">
      <alignment/>
    </xf>
    <xf numFmtId="0" fontId="97" fillId="0" borderId="0" xfId="0" applyFont="1" applyAlignment="1">
      <alignment/>
    </xf>
    <xf numFmtId="0" fontId="48" fillId="0" borderId="0" xfId="0" applyFont="1" applyBorder="1" applyAlignment="1">
      <alignment horizontal="left"/>
    </xf>
    <xf numFmtId="0" fontId="48" fillId="0" borderId="7" xfId="0" applyFont="1" applyBorder="1" applyAlignment="1">
      <alignment horizontal="left"/>
    </xf>
    <xf numFmtId="0" fontId="102" fillId="0" borderId="0" xfId="0" applyFont="1" applyBorder="1" applyAlignment="1">
      <alignment/>
    </xf>
    <xf numFmtId="0" fontId="97" fillId="0" borderId="0" xfId="0" applyFont="1" applyBorder="1" applyAlignment="1">
      <alignment/>
    </xf>
    <xf numFmtId="0" fontId="3" fillId="0" borderId="0" xfId="0" applyFont="1" applyFill="1" applyBorder="1" applyAlignment="1">
      <alignment horizontal="center" vertical="center"/>
    </xf>
    <xf numFmtId="0" fontId="48" fillId="0" borderId="14" xfId="0" applyFont="1" applyFill="1" applyBorder="1" applyAlignment="1">
      <alignment horizontal="center" vertical="center"/>
    </xf>
    <xf numFmtId="0" fontId="48" fillId="0" borderId="28" xfId="0" applyFont="1" applyFill="1" applyBorder="1" applyAlignment="1">
      <alignment horizontal="center" vertical="center"/>
    </xf>
    <xf numFmtId="0" fontId="4" fillId="0" borderId="0" xfId="0" applyFont="1" applyAlignment="1">
      <alignment vertical="center" wrapText="1"/>
    </xf>
    <xf numFmtId="0" fontId="93" fillId="0" borderId="14" xfId="0" applyFont="1" applyBorder="1" applyAlignment="1">
      <alignment horizontal="center" vertical="center" wrapText="1"/>
    </xf>
    <xf numFmtId="0" fontId="105" fillId="0" borderId="14" xfId="0" applyFont="1" applyBorder="1" applyAlignment="1">
      <alignment horizontal="center" vertical="center" wrapText="1"/>
    </xf>
    <xf numFmtId="0" fontId="102" fillId="0" borderId="0" xfId="0" applyFont="1" applyAlignment="1">
      <alignment horizontal="left"/>
    </xf>
    <xf numFmtId="0" fontId="102" fillId="0" borderId="0" xfId="0" applyFont="1" applyAlignment="1">
      <alignment/>
    </xf>
    <xf numFmtId="0" fontId="106" fillId="0" borderId="36" xfId="0" applyFont="1" applyBorder="1" applyAlignment="1">
      <alignment horizontal="center" vertical="center" wrapText="1"/>
    </xf>
    <xf numFmtId="0" fontId="107" fillId="0" borderId="28" xfId="0" applyFont="1" applyBorder="1" applyAlignment="1">
      <alignment horizontal="center" vertical="center" wrapText="1"/>
    </xf>
    <xf numFmtId="0" fontId="108" fillId="0" borderId="0" xfId="0" applyFont="1" applyAlignment="1">
      <alignment horizontal="left"/>
    </xf>
    <xf numFmtId="0" fontId="98" fillId="0" borderId="0" xfId="0" applyFont="1" applyAlignment="1">
      <alignment/>
    </xf>
    <xf numFmtId="0" fontId="108" fillId="0" borderId="0" xfId="0" applyFont="1" applyAlignment="1">
      <alignment/>
    </xf>
    <xf numFmtId="0" fontId="3" fillId="0" borderId="26" xfId="144" applyFont="1" applyFill="1" applyBorder="1" applyAlignment="1">
      <alignment horizontal="center" vertical="center" wrapText="1"/>
      <protection/>
    </xf>
    <xf numFmtId="0" fontId="2" fillId="0" borderId="0" xfId="144" applyFont="1" applyFill="1" applyAlignment="1">
      <alignment vertical="center" wrapText="1"/>
      <protection/>
    </xf>
    <xf numFmtId="0" fontId="0" fillId="0" borderId="0" xfId="144" applyFill="1" applyAlignment="1">
      <alignment vertical="center" wrapText="1"/>
      <protection/>
    </xf>
    <xf numFmtId="0" fontId="0" fillId="0" borderId="0" xfId="144" applyFill="1" applyBorder="1" applyAlignment="1">
      <alignment vertical="center" wrapText="1"/>
      <protection/>
    </xf>
    <xf numFmtId="0" fontId="9" fillId="0" borderId="0" xfId="144" applyFont="1" applyFill="1" applyBorder="1" applyAlignment="1">
      <alignment horizontal="center" vertical="center" wrapText="1"/>
      <protection/>
    </xf>
    <xf numFmtId="0" fontId="2" fillId="0" borderId="0" xfId="144" applyFont="1" applyFill="1" applyBorder="1" applyAlignment="1">
      <alignment vertical="center" wrapText="1"/>
      <protection/>
    </xf>
    <xf numFmtId="0" fontId="2" fillId="0" borderId="0" xfId="144" applyFont="1" applyFill="1" applyAlignment="1">
      <alignment vertical="center"/>
      <protection/>
    </xf>
    <xf numFmtId="0" fontId="0" fillId="0" borderId="0" xfId="144" applyFill="1" applyAlignment="1">
      <alignment vertical="center"/>
      <protection/>
    </xf>
    <xf numFmtId="0" fontId="0" fillId="0" borderId="0" xfId="144" applyFill="1" applyBorder="1" applyAlignment="1">
      <alignment vertical="center"/>
      <protection/>
    </xf>
    <xf numFmtId="0" fontId="98" fillId="0" borderId="0" xfId="144" applyFont="1" applyFill="1" applyAlignment="1">
      <alignment vertical="center"/>
      <protection/>
    </xf>
    <xf numFmtId="0" fontId="101" fillId="0" borderId="0" xfId="144" applyFont="1" applyFill="1" applyAlignment="1">
      <alignment vertical="center"/>
      <protection/>
    </xf>
    <xf numFmtId="0" fontId="101" fillId="0" borderId="0" xfId="144" applyFont="1" applyFill="1" applyBorder="1" applyAlignment="1">
      <alignment vertical="center"/>
      <protection/>
    </xf>
    <xf numFmtId="0" fontId="102" fillId="0" borderId="0" xfId="144" applyFont="1" applyFill="1" applyAlignment="1">
      <alignment vertical="center"/>
      <protection/>
    </xf>
    <xf numFmtId="0" fontId="97" fillId="0" borderId="0" xfId="144" applyFont="1" applyFill="1" applyAlignment="1">
      <alignment vertical="center"/>
      <protection/>
    </xf>
    <xf numFmtId="0" fontId="97" fillId="0" borderId="0" xfId="144" applyFont="1" applyFill="1" applyAlignment="1">
      <alignment horizontal="left" vertical="center"/>
      <protection/>
    </xf>
    <xf numFmtId="0" fontId="97" fillId="0" borderId="0" xfId="144" applyFont="1" applyFill="1" applyBorder="1" applyAlignment="1">
      <alignment vertical="center"/>
      <protection/>
    </xf>
    <xf numFmtId="0" fontId="1" fillId="0" borderId="0" xfId="144" applyFont="1" applyFill="1" applyBorder="1" applyAlignment="1">
      <alignment vertical="center" wrapText="1"/>
      <protection/>
    </xf>
    <xf numFmtId="0" fontId="0" fillId="55" borderId="28" xfId="144" applyFill="1" applyBorder="1" applyAlignment="1">
      <alignment vertical="center" wrapText="1"/>
      <protection/>
    </xf>
    <xf numFmtId="0" fontId="0" fillId="55" borderId="14" xfId="144" applyFill="1" applyBorder="1" applyAlignment="1">
      <alignment vertical="center" wrapText="1"/>
      <protection/>
    </xf>
    <xf numFmtId="0" fontId="0" fillId="55" borderId="33" xfId="144" applyFill="1" applyBorder="1" applyAlignment="1">
      <alignment vertical="center" wrapText="1"/>
      <protection/>
    </xf>
    <xf numFmtId="0" fontId="0" fillId="55" borderId="37" xfId="144" applyFill="1" applyBorder="1" applyAlignment="1">
      <alignment vertical="center" wrapText="1"/>
      <protection/>
    </xf>
    <xf numFmtId="0" fontId="0" fillId="55" borderId="34" xfId="144" applyFill="1" applyBorder="1" applyAlignment="1">
      <alignment vertical="center" wrapText="1"/>
      <protection/>
    </xf>
    <xf numFmtId="0" fontId="0" fillId="55" borderId="38" xfId="144" applyFill="1" applyBorder="1" applyAlignment="1">
      <alignment vertical="center" wrapText="1"/>
      <protection/>
    </xf>
    <xf numFmtId="0" fontId="0" fillId="55" borderId="39" xfId="144" applyFill="1" applyBorder="1" applyAlignment="1">
      <alignment vertical="center" wrapText="1"/>
      <protection/>
    </xf>
    <xf numFmtId="0" fontId="0" fillId="55" borderId="40" xfId="144" applyFill="1" applyBorder="1" applyAlignment="1">
      <alignment vertical="center" wrapText="1"/>
      <protection/>
    </xf>
    <xf numFmtId="0" fontId="0" fillId="55" borderId="41" xfId="144" applyFill="1" applyBorder="1" applyAlignment="1">
      <alignment vertical="center" wrapText="1"/>
      <protection/>
    </xf>
    <xf numFmtId="0" fontId="3" fillId="0" borderId="42" xfId="144" applyFont="1" applyFill="1" applyBorder="1" applyAlignment="1">
      <alignment horizontal="center" vertical="center" wrapText="1"/>
      <protection/>
    </xf>
    <xf numFmtId="0" fontId="3" fillId="0" borderId="43" xfId="144" applyFont="1" applyFill="1" applyBorder="1" applyAlignment="1">
      <alignment horizontal="center" vertical="center" wrapText="1"/>
      <protection/>
    </xf>
    <xf numFmtId="0" fontId="69" fillId="55" borderId="44" xfId="0" applyFont="1" applyFill="1" applyBorder="1" applyAlignment="1">
      <alignment horizontal="center" vertical="center" wrapText="1"/>
    </xf>
    <xf numFmtId="0" fontId="93" fillId="0" borderId="14" xfId="0" applyFont="1" applyFill="1" applyBorder="1" applyAlignment="1">
      <alignment horizontal="center" vertical="center" wrapText="1"/>
    </xf>
    <xf numFmtId="0" fontId="102" fillId="0" borderId="0" xfId="0" applyFont="1" applyAlignment="1">
      <alignment/>
    </xf>
    <xf numFmtId="0" fontId="107" fillId="0" borderId="28" xfId="0" applyFont="1" applyFill="1" applyBorder="1" applyAlignment="1">
      <alignment horizontal="center" vertical="center" wrapText="1"/>
    </xf>
    <xf numFmtId="0" fontId="109" fillId="0" borderId="44" xfId="0" applyFont="1" applyBorder="1" applyAlignment="1">
      <alignment horizontal="center" vertical="center" wrapText="1"/>
    </xf>
    <xf numFmtId="0" fontId="93" fillId="0" borderId="22" xfId="0" applyFont="1" applyFill="1" applyBorder="1" applyAlignment="1">
      <alignment horizontal="center" vertical="center" wrapText="1"/>
    </xf>
    <xf numFmtId="0" fontId="93" fillId="0" borderId="45" xfId="0" applyFont="1" applyFill="1" applyBorder="1" applyAlignment="1">
      <alignment horizontal="center" vertical="center" wrapText="1"/>
    </xf>
    <xf numFmtId="0" fontId="105" fillId="0" borderId="24" xfId="0" applyFont="1" applyBorder="1" applyAlignment="1">
      <alignment horizontal="center" vertical="center" wrapText="1"/>
    </xf>
    <xf numFmtId="0" fontId="105" fillId="0" borderId="46" xfId="0" applyFont="1" applyFill="1" applyBorder="1" applyAlignment="1">
      <alignment horizontal="center" vertical="center" wrapText="1"/>
    </xf>
    <xf numFmtId="0" fontId="105" fillId="0" borderId="28" xfId="0" applyFont="1" applyBorder="1" applyAlignment="1">
      <alignment horizontal="center" vertical="center" wrapText="1"/>
    </xf>
    <xf numFmtId="0" fontId="105" fillId="0" borderId="33" xfId="0" applyFont="1" applyBorder="1" applyAlignment="1">
      <alignment horizontal="center" vertical="center" wrapText="1"/>
    </xf>
    <xf numFmtId="0" fontId="110" fillId="0" borderId="47" xfId="0" applyFont="1" applyBorder="1" applyAlignment="1">
      <alignment horizontal="center" vertical="center" wrapText="1"/>
    </xf>
    <xf numFmtId="0" fontId="110" fillId="55" borderId="48" xfId="0" applyFont="1" applyFill="1" applyBorder="1" applyAlignment="1">
      <alignment horizontal="center" vertical="center" wrapText="1"/>
    </xf>
    <xf numFmtId="0" fontId="110" fillId="0" borderId="49" xfId="0" applyFont="1" applyFill="1" applyBorder="1" applyAlignment="1">
      <alignment horizontal="center" vertical="center" wrapText="1"/>
    </xf>
    <xf numFmtId="0" fontId="4" fillId="55" borderId="24" xfId="0" applyFont="1" applyFill="1" applyBorder="1" applyAlignment="1">
      <alignment horizontal="center" vertical="center"/>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xf>
    <xf numFmtId="0" fontId="4" fillId="55" borderId="53" xfId="0" applyFont="1" applyFill="1" applyBorder="1" applyAlignment="1">
      <alignment horizontal="center"/>
    </xf>
    <xf numFmtId="0" fontId="4" fillId="55" borderId="54" xfId="0" applyFont="1" applyFill="1" applyBorder="1" applyAlignment="1">
      <alignment horizontal="center"/>
    </xf>
    <xf numFmtId="0" fontId="4" fillId="55" borderId="55" xfId="0" applyFont="1" applyFill="1" applyBorder="1" applyAlignment="1">
      <alignment horizontal="center"/>
    </xf>
    <xf numFmtId="185" fontId="4" fillId="55" borderId="54" xfId="0" applyNumberFormat="1" applyFont="1" applyFill="1" applyBorder="1" applyAlignment="1">
      <alignment horizontal="center" vertical="center"/>
    </xf>
    <xf numFmtId="0" fontId="4" fillId="55" borderId="56" xfId="0" applyFont="1" applyFill="1" applyBorder="1" applyAlignment="1">
      <alignment horizontal="center"/>
    </xf>
    <xf numFmtId="0" fontId="111" fillId="0" borderId="0" xfId="0" applyFont="1" applyBorder="1" applyAlignment="1">
      <alignment horizontal="left"/>
    </xf>
    <xf numFmtId="0" fontId="106" fillId="0" borderId="0" xfId="0" applyFont="1" applyAlignment="1">
      <alignment horizontal="center"/>
    </xf>
    <xf numFmtId="0" fontId="3" fillId="0" borderId="57" xfId="0" applyFont="1" applyFill="1" applyBorder="1" applyAlignment="1">
      <alignment horizontal="center" vertical="center" wrapText="1"/>
    </xf>
    <xf numFmtId="0" fontId="4" fillId="55" borderId="58" xfId="0" applyFont="1" applyFill="1" applyBorder="1" applyAlignment="1">
      <alignment horizontal="center"/>
    </xf>
    <xf numFmtId="0" fontId="4" fillId="55" borderId="59" xfId="0" applyFont="1" applyFill="1" applyBorder="1" applyAlignment="1">
      <alignment horizontal="center"/>
    </xf>
    <xf numFmtId="0" fontId="4" fillId="0" borderId="0" xfId="0" applyFont="1" applyFill="1" applyBorder="1" applyAlignment="1">
      <alignment/>
    </xf>
    <xf numFmtId="0" fontId="4" fillId="0" borderId="60" xfId="0" applyFont="1" applyFill="1" applyBorder="1" applyAlignment="1">
      <alignment/>
    </xf>
    <xf numFmtId="0" fontId="4" fillId="0" borderId="22" xfId="0" applyFont="1" applyFill="1" applyBorder="1" applyAlignment="1">
      <alignment/>
    </xf>
    <xf numFmtId="0" fontId="4" fillId="0" borderId="45" xfId="0" applyFont="1" applyFill="1" applyBorder="1" applyAlignment="1">
      <alignment/>
    </xf>
    <xf numFmtId="0" fontId="110" fillId="0" borderId="61" xfId="0" applyFont="1" applyBorder="1" applyAlignment="1">
      <alignment horizontal="center"/>
    </xf>
    <xf numFmtId="0" fontId="110" fillId="0" borderId="62" xfId="0" applyFont="1" applyBorder="1" applyAlignment="1">
      <alignment horizontal="center"/>
    </xf>
    <xf numFmtId="0" fontId="110" fillId="0" borderId="0" xfId="0" applyFont="1" applyAlignment="1">
      <alignment horizontal="center" vertical="center" wrapText="1"/>
    </xf>
    <xf numFmtId="3" fontId="0" fillId="0" borderId="0" xfId="0" applyNumberFormat="1" applyAlignment="1">
      <alignment/>
    </xf>
    <xf numFmtId="3" fontId="0" fillId="0" borderId="0" xfId="0" applyNumberFormat="1" applyFill="1" applyAlignment="1">
      <alignment/>
    </xf>
    <xf numFmtId="4" fontId="0" fillId="0" borderId="0" xfId="0" applyNumberFormat="1" applyFill="1" applyAlignment="1">
      <alignment/>
    </xf>
    <xf numFmtId="0" fontId="4" fillId="0" borderId="0" xfId="0" applyFont="1" applyFill="1" applyAlignment="1">
      <alignment/>
    </xf>
    <xf numFmtId="0" fontId="3" fillId="0" borderId="0" xfId="0" applyFont="1" applyFill="1" applyBorder="1" applyAlignment="1">
      <alignment horizontal="center" vertical="center"/>
    </xf>
    <xf numFmtId="0" fontId="112" fillId="0" borderId="28" xfId="0" applyFont="1" applyBorder="1" applyAlignment="1">
      <alignment horizontal="center" vertical="center" wrapText="1"/>
    </xf>
    <xf numFmtId="0" fontId="113" fillId="55" borderId="14" xfId="0" applyFont="1" applyFill="1" applyBorder="1" applyAlignment="1">
      <alignment horizontal="center" vertical="center" wrapText="1"/>
    </xf>
    <xf numFmtId="0" fontId="112" fillId="0" borderId="37" xfId="0" applyFont="1" applyBorder="1" applyAlignment="1">
      <alignment horizontal="center" vertical="center" wrapText="1"/>
    </xf>
    <xf numFmtId="3" fontId="4" fillId="55" borderId="14" xfId="0" applyNumberFormat="1" applyFont="1" applyFill="1" applyBorder="1" applyAlignment="1">
      <alignment horizontal="center"/>
    </xf>
    <xf numFmtId="3" fontId="4" fillId="57" borderId="33" xfId="0" applyNumberFormat="1" applyFont="1" applyFill="1" applyBorder="1" applyAlignment="1">
      <alignment horizontal="center"/>
    </xf>
    <xf numFmtId="3" fontId="4" fillId="55" borderId="14" xfId="0" applyNumberFormat="1" applyFont="1" applyFill="1" applyBorder="1" applyAlignment="1">
      <alignment horizontal="center"/>
    </xf>
    <xf numFmtId="3" fontId="99" fillId="57" borderId="14" xfId="0" applyNumberFormat="1" applyFont="1" applyFill="1" applyBorder="1" applyAlignment="1">
      <alignment horizontal="center"/>
    </xf>
    <xf numFmtId="3" fontId="96" fillId="57" borderId="33" xfId="0" applyNumberFormat="1" applyFont="1" applyFill="1" applyBorder="1" applyAlignment="1">
      <alignment horizontal="center"/>
    </xf>
    <xf numFmtId="3" fontId="8" fillId="57" borderId="14" xfId="0" applyNumberFormat="1" applyFont="1" applyFill="1" applyBorder="1" applyAlignment="1">
      <alignment horizontal="center"/>
    </xf>
    <xf numFmtId="3" fontId="3" fillId="57" borderId="33" xfId="0" applyNumberFormat="1" applyFont="1" applyFill="1" applyBorder="1" applyAlignment="1">
      <alignment horizontal="center"/>
    </xf>
    <xf numFmtId="3" fontId="8" fillId="55" borderId="14" xfId="0" applyNumberFormat="1" applyFont="1" applyFill="1" applyBorder="1" applyAlignment="1">
      <alignment horizontal="center"/>
    </xf>
    <xf numFmtId="3" fontId="96" fillId="58" borderId="14" xfId="0" applyNumberFormat="1" applyFont="1" applyFill="1" applyBorder="1" applyAlignment="1">
      <alignment horizontal="center"/>
    </xf>
    <xf numFmtId="3" fontId="96" fillId="58" borderId="33" xfId="0" applyNumberFormat="1" applyFont="1" applyFill="1" applyBorder="1" applyAlignment="1">
      <alignment horizontal="center"/>
    </xf>
    <xf numFmtId="3" fontId="3" fillId="0" borderId="14" xfId="0" applyNumberFormat="1" applyFont="1" applyBorder="1" applyAlignment="1">
      <alignment horizontal="center"/>
    </xf>
    <xf numFmtId="3" fontId="3" fillId="55" borderId="14" xfId="0" applyNumberFormat="1" applyFont="1" applyFill="1" applyBorder="1" applyAlignment="1">
      <alignment horizontal="center"/>
    </xf>
    <xf numFmtId="3" fontId="3" fillId="0" borderId="33" xfId="0" applyNumberFormat="1" applyFont="1" applyBorder="1" applyAlignment="1">
      <alignment horizontal="center"/>
    </xf>
    <xf numFmtId="3" fontId="96" fillId="59" borderId="34" xfId="0" applyNumberFormat="1" applyFont="1" applyFill="1" applyBorder="1" applyAlignment="1">
      <alignment horizontal="center"/>
    </xf>
    <xf numFmtId="3" fontId="96" fillId="59" borderId="38" xfId="0" applyNumberFormat="1" applyFont="1" applyFill="1" applyBorder="1" applyAlignment="1">
      <alignment horizontal="center"/>
    </xf>
    <xf numFmtId="1" fontId="0" fillId="55" borderId="40" xfId="144" applyNumberFormat="1" applyFill="1" applyBorder="1" applyAlignment="1">
      <alignment horizontal="center" vertical="center" wrapText="1"/>
      <protection/>
    </xf>
    <xf numFmtId="219" fontId="0" fillId="55" borderId="40" xfId="80" applyNumberFormat="1" applyFont="1" applyFill="1" applyBorder="1" applyAlignment="1">
      <alignment vertical="center" wrapText="1"/>
    </xf>
    <xf numFmtId="221" fontId="0" fillId="0" borderId="0" xfId="0" applyNumberFormat="1" applyFill="1" applyAlignment="1">
      <alignment/>
    </xf>
    <xf numFmtId="9" fontId="114" fillId="55" borderId="63" xfId="0" applyNumberFormat="1" applyFont="1" applyFill="1" applyBorder="1" applyAlignment="1">
      <alignment horizontal="left" vertical="top" wrapText="1"/>
    </xf>
    <xf numFmtId="3" fontId="29" fillId="55" borderId="63" xfId="0" applyNumberFormat="1" applyFont="1" applyFill="1" applyBorder="1" applyAlignment="1">
      <alignment horizontal="left" vertical="center" wrapText="1"/>
    </xf>
    <xf numFmtId="3" fontId="29" fillId="55" borderId="63" xfId="0" applyNumberFormat="1" applyFont="1" applyFill="1" applyBorder="1" applyAlignment="1">
      <alignment horizontal="left" vertical="center" wrapText="1"/>
    </xf>
    <xf numFmtId="3" fontId="29" fillId="55" borderId="14" xfId="0" applyNumberFormat="1" applyFont="1" applyFill="1" applyBorder="1" applyAlignment="1">
      <alignment horizontal="center" vertical="center"/>
    </xf>
    <xf numFmtId="49" fontId="38" fillId="0" borderId="28" xfId="0" applyNumberFormat="1" applyFont="1" applyBorder="1" applyAlignment="1">
      <alignment horizontal="center" vertical="center"/>
    </xf>
    <xf numFmtId="0" fontId="0" fillId="0" borderId="0" xfId="0" applyFont="1" applyAlignment="1">
      <alignment/>
    </xf>
    <xf numFmtId="0" fontId="115" fillId="55" borderId="14" xfId="149" applyFont="1" applyFill="1" applyBorder="1" applyAlignment="1">
      <alignment horizontal="center" vertical="center" wrapText="1"/>
      <protection/>
    </xf>
    <xf numFmtId="0" fontId="115" fillId="55" borderId="64" xfId="149" applyFont="1" applyFill="1" applyBorder="1" applyAlignment="1">
      <alignment horizontal="center" vertical="center" wrapText="1"/>
      <protection/>
    </xf>
    <xf numFmtId="0" fontId="115" fillId="55" borderId="14" xfId="149" applyFont="1" applyFill="1" applyBorder="1" applyAlignment="1">
      <alignment vertical="center" wrapText="1"/>
      <protection/>
    </xf>
    <xf numFmtId="0" fontId="29" fillId="55" borderId="24" xfId="0" applyFont="1" applyFill="1" applyBorder="1" applyAlignment="1">
      <alignment horizontal="center" vertical="center" wrapText="1"/>
    </xf>
    <xf numFmtId="9" fontId="29" fillId="55" borderId="14" xfId="156" applyFont="1" applyFill="1" applyBorder="1" applyAlignment="1">
      <alignment horizontal="center" vertical="center" wrapText="1"/>
    </xf>
    <xf numFmtId="0" fontId="29" fillId="55" borderId="14" xfId="0" applyFont="1" applyFill="1" applyBorder="1" applyAlignment="1">
      <alignment horizontal="center" vertical="center" wrapText="1"/>
    </xf>
    <xf numFmtId="198" fontId="96" fillId="59" borderId="34" xfId="0" applyNumberFormat="1" applyFont="1" applyFill="1" applyBorder="1" applyAlignment="1">
      <alignment horizontal="center"/>
    </xf>
    <xf numFmtId="3" fontId="101" fillId="0" borderId="0" xfId="0" applyNumberFormat="1" applyFont="1" applyAlignment="1">
      <alignment/>
    </xf>
    <xf numFmtId="3" fontId="29" fillId="60" borderId="14" xfId="0" applyNumberFormat="1" applyFont="1" applyFill="1" applyBorder="1" applyAlignment="1">
      <alignment horizontal="center" vertical="center"/>
    </xf>
    <xf numFmtId="219" fontId="0" fillId="0" borderId="0" xfId="80" applyNumberFormat="1" applyFont="1" applyAlignment="1">
      <alignment/>
    </xf>
    <xf numFmtId="219" fontId="0" fillId="0" borderId="0" xfId="80" applyNumberFormat="1" applyFont="1" applyAlignment="1">
      <alignment/>
    </xf>
    <xf numFmtId="0" fontId="113" fillId="55" borderId="0" xfId="0" applyFont="1" applyFill="1" applyBorder="1" applyAlignment="1">
      <alignment horizontal="center" vertical="center" wrapText="1"/>
    </xf>
    <xf numFmtId="0" fontId="113" fillId="55" borderId="27" xfId="0" applyFont="1" applyFill="1" applyBorder="1" applyAlignment="1">
      <alignment horizontal="center" vertical="center" wrapText="1"/>
    </xf>
    <xf numFmtId="3" fontId="4" fillId="0" borderId="0" xfId="0" applyNumberFormat="1" applyFont="1" applyFill="1" applyBorder="1" applyAlignment="1">
      <alignment horizontal="center"/>
    </xf>
    <xf numFmtId="0" fontId="58" fillId="55" borderId="28" xfId="143" applyNumberFormat="1" applyFont="1" applyFill="1" applyBorder="1" applyAlignment="1">
      <alignment horizontal="center" vertical="center"/>
      <protection/>
    </xf>
    <xf numFmtId="0" fontId="10" fillId="55" borderId="33" xfId="0" applyFont="1" applyFill="1" applyBorder="1" applyAlignment="1">
      <alignment horizontal="justify" vertical="center"/>
    </xf>
    <xf numFmtId="0" fontId="29" fillId="55" borderId="14" xfId="0" applyFont="1" applyFill="1" applyBorder="1" applyAlignment="1">
      <alignment horizontal="left" vertical="center"/>
    </xf>
    <xf numFmtId="0" fontId="29" fillId="55" borderId="14" xfId="0" applyFont="1" applyFill="1" applyBorder="1" applyAlignment="1">
      <alignment horizontal="center" vertical="center"/>
    </xf>
    <xf numFmtId="4" fontId="29" fillId="61" borderId="14" xfId="0" applyNumberFormat="1" applyFont="1" applyFill="1" applyBorder="1" applyAlignment="1">
      <alignment horizontal="center" vertical="center"/>
    </xf>
    <xf numFmtId="4" fontId="29" fillId="57" borderId="14" xfId="0" applyNumberFormat="1" applyFont="1" applyFill="1" applyBorder="1" applyAlignment="1">
      <alignment horizontal="center" vertical="center"/>
    </xf>
    <xf numFmtId="3" fontId="29" fillId="57" borderId="14" xfId="0" applyNumberFormat="1" applyFont="1" applyFill="1" applyBorder="1" applyAlignment="1">
      <alignment horizontal="center" vertical="center"/>
    </xf>
    <xf numFmtId="185" fontId="29" fillId="57" borderId="14" xfId="0" applyNumberFormat="1" applyFont="1" applyFill="1" applyBorder="1" applyAlignment="1">
      <alignment horizontal="center" vertical="center"/>
    </xf>
    <xf numFmtId="3" fontId="29" fillId="61" borderId="14" xfId="0" applyNumberFormat="1" applyFont="1" applyFill="1" applyBorder="1" applyAlignment="1">
      <alignment horizontal="center" vertical="center"/>
    </xf>
    <xf numFmtId="0" fontId="29" fillId="55" borderId="14" xfId="0" applyFont="1" applyFill="1" applyBorder="1" applyAlignment="1">
      <alignment horizontal="center" vertical="center" wrapText="1"/>
    </xf>
    <xf numFmtId="49" fontId="38" fillId="0" borderId="37" xfId="0" applyNumberFormat="1" applyFont="1" applyBorder="1" applyAlignment="1">
      <alignment horizontal="center" vertical="center"/>
    </xf>
    <xf numFmtId="0" fontId="38" fillId="55" borderId="34" xfId="0" applyFont="1" applyFill="1" applyBorder="1" applyAlignment="1">
      <alignment horizontal="center" vertical="center"/>
    </xf>
    <xf numFmtId="0" fontId="29" fillId="55" borderId="34" xfId="0" applyFont="1" applyFill="1" applyBorder="1" applyAlignment="1">
      <alignment horizontal="center" vertical="center"/>
    </xf>
    <xf numFmtId="3" fontId="29" fillId="55" borderId="34" xfId="0" applyNumberFormat="1" applyFont="1" applyFill="1" applyBorder="1" applyAlignment="1">
      <alignment horizontal="center" vertical="center"/>
    </xf>
    <xf numFmtId="3" fontId="29" fillId="57" borderId="34" xfId="0" applyNumberFormat="1" applyFont="1" applyFill="1" applyBorder="1" applyAlignment="1">
      <alignment horizontal="center" vertical="center"/>
    </xf>
    <xf numFmtId="198" fontId="29" fillId="55" borderId="34" xfId="0" applyNumberFormat="1" applyFont="1" applyFill="1" applyBorder="1" applyAlignment="1">
      <alignment horizontal="center" vertical="center"/>
    </xf>
    <xf numFmtId="3" fontId="4" fillId="55" borderId="65" xfId="0" applyNumberFormat="1" applyFont="1" applyFill="1" applyBorder="1" applyAlignment="1">
      <alignment horizontal="center" vertical="center"/>
    </xf>
    <xf numFmtId="0" fontId="2" fillId="0" borderId="66"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45"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41" xfId="0" applyFont="1" applyFill="1" applyBorder="1" applyAlignment="1">
      <alignment horizontal="center" vertical="center"/>
    </xf>
    <xf numFmtId="0" fontId="8" fillId="0" borderId="68" xfId="0" applyFont="1" applyBorder="1" applyAlignment="1">
      <alignment horizontal="center"/>
    </xf>
    <xf numFmtId="0" fontId="8" fillId="0" borderId="46" xfId="0" applyFont="1" applyBorder="1" applyAlignment="1">
      <alignment horizontal="center"/>
    </xf>
    <xf numFmtId="0" fontId="96" fillId="59" borderId="69" xfId="0" applyFont="1" applyFill="1" applyBorder="1" applyAlignment="1">
      <alignment horizontal="center" vertical="center"/>
    </xf>
    <xf numFmtId="0" fontId="96" fillId="59" borderId="70"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40" xfId="0" applyFont="1" applyFill="1" applyBorder="1" applyAlignment="1">
      <alignment horizontal="center" vertical="center"/>
    </xf>
    <xf numFmtId="0" fontId="98" fillId="0" borderId="35" xfId="0" applyFont="1" applyFill="1" applyBorder="1" applyAlignment="1">
      <alignment horizontal="center" vertical="center"/>
    </xf>
    <xf numFmtId="0" fontId="98" fillId="0" borderId="0" xfId="0" applyFont="1" applyFill="1" applyBorder="1" applyAlignment="1">
      <alignment horizontal="center" vertical="center"/>
    </xf>
    <xf numFmtId="0" fontId="110" fillId="57" borderId="71" xfId="0" applyFont="1" applyFill="1" applyBorder="1" applyAlignment="1">
      <alignment horizontal="center" vertical="center" wrapText="1"/>
    </xf>
    <xf numFmtId="0" fontId="110" fillId="57" borderId="72" xfId="0" applyFont="1" applyFill="1" applyBorder="1" applyAlignment="1">
      <alignment horizontal="center" vertical="center" wrapText="1"/>
    </xf>
    <xf numFmtId="0" fontId="110" fillId="0" borderId="73" xfId="0" applyFont="1" applyBorder="1" applyAlignment="1">
      <alignment horizontal="center"/>
    </xf>
    <xf numFmtId="0" fontId="110" fillId="0" borderId="74" xfId="0" applyFont="1" applyBorder="1" applyAlignment="1">
      <alignment horizontal="center"/>
    </xf>
    <xf numFmtId="0" fontId="110" fillId="0" borderId="75" xfId="0" applyFont="1" applyBorder="1" applyAlignment="1">
      <alignment horizontal="center"/>
    </xf>
    <xf numFmtId="0" fontId="2" fillId="0" borderId="76"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116" fillId="0" borderId="79" xfId="0" applyFont="1" applyBorder="1" applyAlignment="1">
      <alignment horizontal="center"/>
    </xf>
    <xf numFmtId="0" fontId="50" fillId="0" borderId="79" xfId="0" applyFont="1" applyBorder="1" applyAlignment="1">
      <alignment horizontal="center"/>
    </xf>
    <xf numFmtId="0" fontId="110" fillId="57" borderId="80" xfId="0" applyFont="1" applyFill="1" applyBorder="1" applyAlignment="1">
      <alignment horizontal="center" vertical="center" wrapText="1"/>
    </xf>
    <xf numFmtId="0" fontId="110" fillId="57" borderId="58" xfId="0" applyFont="1" applyFill="1" applyBorder="1" applyAlignment="1">
      <alignment horizontal="center" vertical="center" wrapText="1"/>
    </xf>
    <xf numFmtId="0" fontId="3" fillId="0" borderId="80"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1"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110" fillId="57" borderId="82" xfId="0" applyFont="1" applyFill="1" applyBorder="1" applyAlignment="1">
      <alignment horizontal="center" vertical="center" wrapText="1"/>
    </xf>
    <xf numFmtId="0" fontId="110" fillId="57" borderId="46"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2" fillId="0" borderId="3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68"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58" xfId="0" applyFont="1" applyBorder="1" applyAlignment="1">
      <alignment horizontal="center" vertical="center" wrapText="1"/>
    </xf>
    <xf numFmtId="0" fontId="93" fillId="55" borderId="85" xfId="0" applyFont="1" applyFill="1" applyBorder="1" applyAlignment="1">
      <alignment horizontal="center" vertical="center" wrapText="1"/>
    </xf>
    <xf numFmtId="0" fontId="93" fillId="55" borderId="30" xfId="0" applyFont="1" applyFill="1" applyBorder="1" applyAlignment="1">
      <alignment horizontal="center" vertical="center" wrapText="1"/>
    </xf>
    <xf numFmtId="0" fontId="93" fillId="55" borderId="82" xfId="0" applyFont="1" applyFill="1" applyBorder="1" applyAlignment="1">
      <alignment horizontal="center" vertical="center" wrapText="1"/>
    </xf>
    <xf numFmtId="0" fontId="115" fillId="62" borderId="64" xfId="0" applyFont="1" applyFill="1" applyBorder="1" applyAlignment="1">
      <alignment horizontal="center" vertical="center" wrapText="1"/>
    </xf>
    <xf numFmtId="0" fontId="115" fillId="62" borderId="86" xfId="0" applyFont="1" applyFill="1" applyBorder="1" applyAlignment="1">
      <alignment horizontal="center" vertical="center" wrapText="1"/>
    </xf>
    <xf numFmtId="0" fontId="115" fillId="62" borderId="87" xfId="0" applyFont="1" applyFill="1" applyBorder="1" applyAlignment="1">
      <alignment horizontal="center" vertical="center" wrapText="1"/>
    </xf>
    <xf numFmtId="0" fontId="109" fillId="0" borderId="14" xfId="0" applyFont="1" applyBorder="1" applyAlignment="1">
      <alignment horizontal="center" vertical="center" wrapText="1"/>
    </xf>
    <xf numFmtId="0" fontId="109" fillId="0" borderId="68" xfId="0" applyFont="1" applyBorder="1" applyAlignment="1">
      <alignment horizontal="center" vertical="center" wrapText="1"/>
    </xf>
    <xf numFmtId="0" fontId="109" fillId="0" borderId="46" xfId="0" applyFont="1" applyBorder="1" applyAlignment="1">
      <alignment horizontal="center" vertical="center" wrapText="1"/>
    </xf>
    <xf numFmtId="0" fontId="3" fillId="0" borderId="88" xfId="144" applyFont="1" applyFill="1" applyBorder="1" applyAlignment="1">
      <alignment horizontal="center" vertical="center" wrapText="1"/>
      <protection/>
    </xf>
    <xf numFmtId="0" fontId="3" fillId="0" borderId="89" xfId="144" applyFont="1" applyFill="1" applyBorder="1" applyAlignment="1">
      <alignment horizontal="center" vertical="center" wrapText="1"/>
      <protection/>
    </xf>
    <xf numFmtId="0" fontId="3" fillId="0" borderId="90" xfId="144" applyFont="1" applyFill="1" applyBorder="1" applyAlignment="1">
      <alignment horizontal="center" vertical="center" wrapText="1"/>
      <protection/>
    </xf>
    <xf numFmtId="0" fontId="3" fillId="0" borderId="42" xfId="144" applyFont="1" applyFill="1" applyBorder="1" applyAlignment="1">
      <alignment horizontal="center" vertical="center" wrapText="1"/>
      <protection/>
    </xf>
    <xf numFmtId="0" fontId="3" fillId="0" borderId="26" xfId="144" applyFont="1" applyFill="1" applyBorder="1" applyAlignment="1">
      <alignment horizontal="center" vertical="center" wrapText="1"/>
      <protection/>
    </xf>
    <xf numFmtId="0" fontId="3" fillId="0" borderId="43" xfId="144" applyFont="1" applyFill="1" applyBorder="1" applyAlignment="1">
      <alignment horizontal="center" vertical="center" wrapText="1"/>
      <protection/>
    </xf>
    <xf numFmtId="0" fontId="3" fillId="0" borderId="91" xfId="144" applyFont="1" applyFill="1" applyBorder="1" applyAlignment="1">
      <alignment horizontal="center" vertical="center" wrapText="1"/>
      <protection/>
    </xf>
    <xf numFmtId="0" fontId="3" fillId="0" borderId="67" xfId="144" applyFont="1" applyFill="1" applyBorder="1" applyAlignment="1">
      <alignment horizontal="center" vertical="center" wrapText="1"/>
      <protection/>
    </xf>
    <xf numFmtId="0" fontId="3" fillId="0" borderId="92" xfId="144" applyFont="1" applyFill="1" applyBorder="1" applyAlignment="1">
      <alignment horizontal="center" vertical="center" wrapText="1"/>
      <protection/>
    </xf>
    <xf numFmtId="9" fontId="29" fillId="55" borderId="63" xfId="0" applyNumberFormat="1" applyFont="1" applyFill="1" applyBorder="1" applyAlignment="1">
      <alignment horizontal="left" vertical="center" wrapText="1"/>
    </xf>
  </cellXfs>
  <cellStyles count="195">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3 indents" xfId="33"/>
    <cellStyle name="4 indents" xfId="34"/>
    <cellStyle name="40% - Accent1" xfId="35"/>
    <cellStyle name="40% - Accent1 2" xfId="36"/>
    <cellStyle name="40% - Accent2" xfId="37"/>
    <cellStyle name="40% - Accent2 2" xfId="38"/>
    <cellStyle name="40% - Accent3" xfId="39"/>
    <cellStyle name="40% - Accent3 2" xfId="40"/>
    <cellStyle name="40% - Accent4" xfId="41"/>
    <cellStyle name="40% - Accent4 2" xfId="42"/>
    <cellStyle name="40% - Accent5" xfId="43"/>
    <cellStyle name="40% - Accent5 2" xfId="44"/>
    <cellStyle name="40% - Accent6" xfId="45"/>
    <cellStyle name="40% - Accent6 2" xfId="46"/>
    <cellStyle name="5 indents" xfId="47"/>
    <cellStyle name="60% - Accent1" xfId="48"/>
    <cellStyle name="60% - Accent1 2" xfId="49"/>
    <cellStyle name="60% - Accent2" xfId="50"/>
    <cellStyle name="60% - Accent2 2" xfId="51"/>
    <cellStyle name="60% - Accent3" xfId="52"/>
    <cellStyle name="60% - Accent3 2" xfId="53"/>
    <cellStyle name="60% - Accent4" xfId="54"/>
    <cellStyle name="60% - Accent4 2" xfId="55"/>
    <cellStyle name="60% - Accent5" xfId="56"/>
    <cellStyle name="60% - Accent5 2" xfId="57"/>
    <cellStyle name="60% - Accent6" xfId="58"/>
    <cellStyle name="60% - Accent6 2" xfId="59"/>
    <cellStyle name="Accent1" xfId="60"/>
    <cellStyle name="Accent1 2" xfId="61"/>
    <cellStyle name="Accent2" xfId="62"/>
    <cellStyle name="Accent2 2" xfId="63"/>
    <cellStyle name="Accent3" xfId="64"/>
    <cellStyle name="Accent3 2" xfId="65"/>
    <cellStyle name="Accent4" xfId="66"/>
    <cellStyle name="Accent4 2" xfId="67"/>
    <cellStyle name="Accent5" xfId="68"/>
    <cellStyle name="Accent5 2" xfId="69"/>
    <cellStyle name="Accent6" xfId="70"/>
    <cellStyle name="Accent6 2" xfId="71"/>
    <cellStyle name="Bad" xfId="72"/>
    <cellStyle name="Bad 2" xfId="73"/>
    <cellStyle name="BoA" xfId="74"/>
    <cellStyle name="Calculation" xfId="75"/>
    <cellStyle name="Calculation 2" xfId="76"/>
    <cellStyle name="Celkem" xfId="77"/>
    <cellStyle name="Check Cell" xfId="78"/>
    <cellStyle name="Check Cell 2" xfId="79"/>
    <cellStyle name="Comma" xfId="80"/>
    <cellStyle name="Comma  - Style1" xfId="81"/>
    <cellStyle name="Comma [0]" xfId="82"/>
    <cellStyle name="Comma(3)" xfId="83"/>
    <cellStyle name="Curren - Style3" xfId="84"/>
    <cellStyle name="Curren - Style4" xfId="85"/>
    <cellStyle name="Currency" xfId="86"/>
    <cellStyle name="Currency [0]" xfId="87"/>
    <cellStyle name="Datum" xfId="88"/>
    <cellStyle name="Defl/Infl" xfId="89"/>
    <cellStyle name="Euro" xfId="90"/>
    <cellStyle name="Exogenous" xfId="91"/>
    <cellStyle name="Explanatory Text" xfId="92"/>
    <cellStyle name="Explanatory Text 2" xfId="93"/>
    <cellStyle name="Finanční0" xfId="94"/>
    <cellStyle name="Finanèní0" xfId="95"/>
    <cellStyle name="Followed Hyperlink" xfId="96"/>
    <cellStyle name="Good" xfId="97"/>
    <cellStyle name="Good 2" xfId="98"/>
    <cellStyle name="Grey" xfId="99"/>
    <cellStyle name="Heading 1" xfId="100"/>
    <cellStyle name="Heading 1 2" xfId="101"/>
    <cellStyle name="Heading 2" xfId="102"/>
    <cellStyle name="Heading 2 2" xfId="103"/>
    <cellStyle name="Heading 3" xfId="104"/>
    <cellStyle name="Heading 3 2" xfId="105"/>
    <cellStyle name="Heading 4" xfId="106"/>
    <cellStyle name="Heading 4 2" xfId="107"/>
    <cellStyle name="Hipervínculo_IIF" xfId="108"/>
    <cellStyle name="Hyperlink" xfId="109"/>
    <cellStyle name="IMF" xfId="110"/>
    <cellStyle name="imf-one decimal" xfId="111"/>
    <cellStyle name="imf-zero decimal" xfId="112"/>
    <cellStyle name="Input" xfId="113"/>
    <cellStyle name="Input [yellow]" xfId="114"/>
    <cellStyle name="Input 2" xfId="115"/>
    <cellStyle name="Input 3" xfId="116"/>
    <cellStyle name="Input 4" xfId="117"/>
    <cellStyle name="Input 5" xfId="118"/>
    <cellStyle name="INSTAT" xfId="119"/>
    <cellStyle name="Label" xfId="120"/>
    <cellStyle name="Linked Cell" xfId="121"/>
    <cellStyle name="Linked Cell 2" xfId="122"/>
    <cellStyle name="Měna0" xfId="123"/>
    <cellStyle name="Millares [0]_BALPROGRAMA2001R" xfId="124"/>
    <cellStyle name="Millares_BALPROGRAMA2001R" xfId="125"/>
    <cellStyle name="Milliers [0]_Encours - Apr rééch" xfId="126"/>
    <cellStyle name="Milliers_Encours - Apr rééch" xfId="127"/>
    <cellStyle name="Mìna0" xfId="128"/>
    <cellStyle name="Model" xfId="129"/>
    <cellStyle name="MoF" xfId="130"/>
    <cellStyle name="Moneda [0]_BALPROGRAMA2001R" xfId="131"/>
    <cellStyle name="Moneda_BALPROGRAMA2001R" xfId="132"/>
    <cellStyle name="Monétaire [0]_Encours - Apr rééch" xfId="133"/>
    <cellStyle name="Monétaire_Encours - Apr rééch" xfId="134"/>
    <cellStyle name="Neutral" xfId="135"/>
    <cellStyle name="Neutral 2" xfId="136"/>
    <cellStyle name="Normal - Style1" xfId="137"/>
    <cellStyle name="Normal - Style2" xfId="138"/>
    <cellStyle name="Normal - Style5" xfId="139"/>
    <cellStyle name="Normal - Style6" xfId="140"/>
    <cellStyle name="Normal - Style7" xfId="141"/>
    <cellStyle name="Normal - Style8" xfId="142"/>
    <cellStyle name="Normal 117" xfId="143"/>
    <cellStyle name="Normal 2" xfId="144"/>
    <cellStyle name="Normal 3" xfId="145"/>
    <cellStyle name="Normal 4" xfId="146"/>
    <cellStyle name="Normal 5" xfId="147"/>
    <cellStyle name="Normal 6" xfId="148"/>
    <cellStyle name="Normal 7" xfId="149"/>
    <cellStyle name="Normal Table" xfId="150"/>
    <cellStyle name="Note" xfId="151"/>
    <cellStyle name="Note 2" xfId="152"/>
    <cellStyle name="Output" xfId="153"/>
    <cellStyle name="Output 2" xfId="154"/>
    <cellStyle name="Output Amounts" xfId="155"/>
    <cellStyle name="Percent" xfId="156"/>
    <cellStyle name="Percent [2]" xfId="157"/>
    <cellStyle name="Percent 2" xfId="158"/>
    <cellStyle name="Percent 3" xfId="159"/>
    <cellStyle name="Percent 4" xfId="160"/>
    <cellStyle name="Percent 5" xfId="161"/>
    <cellStyle name="percentage difference" xfId="162"/>
    <cellStyle name="percentage difference one decimal" xfId="163"/>
    <cellStyle name="percentage difference zero decimal" xfId="164"/>
    <cellStyle name="Pevný" xfId="165"/>
    <cellStyle name="Presentation" xfId="166"/>
    <cellStyle name="Proj" xfId="167"/>
    <cellStyle name="Publication" xfId="168"/>
    <cellStyle name="STYL1 - Style1" xfId="169"/>
    <cellStyle name="Style 1" xfId="170"/>
    <cellStyle name="Text" xfId="171"/>
    <cellStyle name="Title" xfId="172"/>
    <cellStyle name="Title 2" xfId="173"/>
    <cellStyle name="Total" xfId="174"/>
    <cellStyle name="Total 2" xfId="175"/>
    <cellStyle name="Warning Text" xfId="176"/>
    <cellStyle name="Warning Text 2" xfId="177"/>
    <cellStyle name="WebAnchor1" xfId="178"/>
    <cellStyle name="WebAnchor2" xfId="179"/>
    <cellStyle name="WebAnchor3" xfId="180"/>
    <cellStyle name="WebAnchor4" xfId="181"/>
    <cellStyle name="WebAnchor5" xfId="182"/>
    <cellStyle name="WebAnchor6" xfId="183"/>
    <cellStyle name="WebAnchor7" xfId="184"/>
    <cellStyle name="Webexclude" xfId="185"/>
    <cellStyle name="WebFN" xfId="186"/>
    <cellStyle name="WebFN1" xfId="187"/>
    <cellStyle name="WebFN2" xfId="188"/>
    <cellStyle name="WebFN3" xfId="189"/>
    <cellStyle name="WebFN4" xfId="190"/>
    <cellStyle name="WebHR" xfId="191"/>
    <cellStyle name="WebIndent1" xfId="192"/>
    <cellStyle name="WebIndent1wFN3" xfId="193"/>
    <cellStyle name="WebIndent2" xfId="194"/>
    <cellStyle name="WebNoBR" xfId="195"/>
    <cellStyle name="Záhlaví 1" xfId="196"/>
    <cellStyle name="Záhlaví 2" xfId="197"/>
    <cellStyle name="zero" xfId="198"/>
    <cellStyle name="ДАТА" xfId="199"/>
    <cellStyle name="ДЕНЕЖНЫЙ_BOPENGC" xfId="200"/>
    <cellStyle name="ЗАГОЛОВОК1" xfId="201"/>
    <cellStyle name="ЗАГОЛОВОК2" xfId="202"/>
    <cellStyle name="ИТОГОВЫЙ" xfId="203"/>
    <cellStyle name="Обычный_BOPENGC" xfId="204"/>
    <cellStyle name="ПРОЦЕНТНЫЙ_BOPENGC" xfId="205"/>
    <cellStyle name="ТЕКСТ" xfId="206"/>
    <cellStyle name="ФИКСИРОВАННЫЙ" xfId="207"/>
    <cellStyle name="ФИНАНСОВЫЙ_BOPENGC" xfId="2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externalLink" Target="externalLinks/externalLink21.xml" /><Relationship Id="rId29" Type="http://schemas.openxmlformats.org/officeDocument/2006/relationships/externalLink" Target="externalLinks/externalLink22.xml" /><Relationship Id="rId30" Type="http://schemas.openxmlformats.org/officeDocument/2006/relationships/externalLink" Target="externalLinks/externalLink23.xml" /><Relationship Id="rId31" Type="http://schemas.openxmlformats.org/officeDocument/2006/relationships/externalLink" Target="externalLinks/externalLink24.xml" /><Relationship Id="rId32" Type="http://schemas.openxmlformats.org/officeDocument/2006/relationships/externalLink" Target="externalLinks/externalLink25.xml" /><Relationship Id="rId33" Type="http://schemas.openxmlformats.org/officeDocument/2006/relationships/externalLink" Target="externalLinks/externalLink26.xml" /><Relationship Id="rId34" Type="http://schemas.openxmlformats.org/officeDocument/2006/relationships/externalLink" Target="externalLinks/externalLink27.xml" /><Relationship Id="rId35" Type="http://schemas.openxmlformats.org/officeDocument/2006/relationships/externalLink" Target="externalLinks/externalLink28.xml" /><Relationship Id="rId36" Type="http://schemas.openxmlformats.org/officeDocument/2006/relationships/externalLink" Target="externalLinks/externalLink29.xml" /><Relationship Id="rId37" Type="http://schemas.openxmlformats.org/officeDocument/2006/relationships/externalLink" Target="externalLinks/externalLink30.xml" /><Relationship Id="rId38" Type="http://schemas.openxmlformats.org/officeDocument/2006/relationships/externalLink" Target="externalLinks/externalLink31.xml" /><Relationship Id="rId39" Type="http://schemas.openxmlformats.org/officeDocument/2006/relationships/externalLink" Target="externalLinks/externalLink32.xml" /><Relationship Id="rId40" Type="http://schemas.openxmlformats.org/officeDocument/2006/relationships/externalLink" Target="externalLinks/externalLink33.xml" /><Relationship Id="rId41" Type="http://schemas.openxmlformats.org/officeDocument/2006/relationships/externalLink" Target="externalLinks/externalLink34.xml" /><Relationship Id="rId42" Type="http://schemas.openxmlformats.org/officeDocument/2006/relationships/externalLink" Target="externalLinks/externalLink35.xml" /><Relationship Id="rId43" Type="http://schemas.openxmlformats.org/officeDocument/2006/relationships/externalLink" Target="externalLinks/externalLink36.xml" /><Relationship Id="rId44" Type="http://schemas.openxmlformats.org/officeDocument/2006/relationships/externalLink" Target="externalLinks/externalLink37.xml" /><Relationship Id="rId45" Type="http://schemas.openxmlformats.org/officeDocument/2006/relationships/externalLink" Target="externalLinks/externalLink38.xml" /><Relationship Id="rId46" Type="http://schemas.openxmlformats.org/officeDocument/2006/relationships/externalLink" Target="externalLinks/externalLink39.xml" /><Relationship Id="rId47" Type="http://schemas.openxmlformats.org/officeDocument/2006/relationships/externalLink" Target="externalLinks/externalLink40.xml" /><Relationship Id="rId48" Type="http://schemas.openxmlformats.org/officeDocument/2006/relationships/externalLink" Target="externalLinks/externalLink41.xml" /><Relationship Id="rId49" Type="http://schemas.openxmlformats.org/officeDocument/2006/relationships/externalLink" Target="externalLinks/externalLink42.xml" /><Relationship Id="rId50" Type="http://schemas.openxmlformats.org/officeDocument/2006/relationships/externalLink" Target="externalLinks/externalLink43.xml" /><Relationship Id="rId51" Type="http://schemas.openxmlformats.org/officeDocument/2006/relationships/externalLink" Target="externalLinks/externalLink44.xml" /><Relationship Id="rId52" Type="http://schemas.openxmlformats.org/officeDocument/2006/relationships/externalLink" Target="externalLinks/externalLink45.xml" /><Relationship Id="rId53" Type="http://schemas.openxmlformats.org/officeDocument/2006/relationships/externalLink" Target="externalLinks/externalLink46.xml" /><Relationship Id="rId54" Type="http://schemas.openxmlformats.org/officeDocument/2006/relationships/externalLink" Target="externalLinks/externalLink47.xml" /><Relationship Id="rId55" Type="http://schemas.openxmlformats.org/officeDocument/2006/relationships/externalLink" Target="externalLinks/externalLink48.xml" /><Relationship Id="rId56" Type="http://schemas.openxmlformats.org/officeDocument/2006/relationships/externalLink" Target="externalLinks/externalLink49.xml" /><Relationship Id="rId57" Type="http://schemas.openxmlformats.org/officeDocument/2006/relationships/externalLink" Target="externalLinks/externalLink50.xml" /><Relationship Id="rId58" Type="http://schemas.openxmlformats.org/officeDocument/2006/relationships/externalLink" Target="externalLinks/externalLink51.xml" /><Relationship Id="rId59" Type="http://schemas.openxmlformats.org/officeDocument/2006/relationships/externalLink" Target="externalLinks/externalLink52.xml" /><Relationship Id="rId60" Type="http://schemas.openxmlformats.org/officeDocument/2006/relationships/externalLink" Target="externalLinks/externalLink53.xml" /><Relationship Id="rId61" Type="http://schemas.openxmlformats.org/officeDocument/2006/relationships/externalLink" Target="externalLinks/externalLink54.xml" /><Relationship Id="rId6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E:\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 val="GeoBop0900_BseLine"/>
      <sheetName val="AQ"/>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 val="sust_"/>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 val="Data_Check"/>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 val="debt_stock_table"/>
      <sheetName val="Aggregate_"/>
      <sheetName val="03-05_previous"/>
      <sheetName val="new_disbursements_assumption"/>
      <sheetName val="Table_debt_service"/>
      <sheetName val="Triangle_arrears_interests"/>
      <sheetName val="copydebt_service"/>
      <sheetName val="Obligations_"/>
      <sheetName val="Triangle_lower_ceilings"/>
      <sheetName val="Triangle_arrears"/>
      <sheetName val="Stock_arrears"/>
      <sheetName val="Trian_new_non-conc_disbur"/>
      <sheetName val="Aggregate_previous"/>
      <sheetName val="debt_stock"/>
      <sheetName val="private_debt_triangle"/>
      <sheetName val="ouput_fiscal"/>
      <sheetName val="Table_BOP__presenation"/>
      <sheetName val="FDI,_incl_Privatization"/>
      <sheetName val="private_debt"/>
      <sheetName val="Output_real"/>
      <sheetName val="IMF_disb"/>
      <sheetName val="Prog_Finance"/>
      <sheetName val="Table_Fin_req"/>
      <sheetName val="RED-tb27-30_(2)"/>
      <sheetName val="Sustainability_Input"/>
      <sheetName val="9_monthsbop"/>
      <sheetName val="Table_Fin_req_"/>
      <sheetName val="Sheet1_(2)"/>
      <sheetName val="BOP_formatted"/>
      <sheetName val="deflators_and_volume"/>
      <sheetName val="table__"/>
      <sheetName val="BOP_GDP"/>
      <sheetName val="Sheet1_(3)"/>
      <sheetName val="table_deflat_and_volume__"/>
      <sheetName val="Stock_april"/>
      <sheetName val="Output_for_charts_BOP"/>
      <sheetName val="imf_new_borrowing"/>
      <sheetName val="debt_service_of_arrears"/>
      <sheetName val="ouput_marian"/>
      <sheetName val="input_pier"/>
      <sheetName val="Output_for_charts_trade"/>
      <sheetName val="Disb_2004"/>
      <sheetName val="BOP_formatted_EU"/>
      <sheetName val="Table_Fin_req__EU"/>
      <sheetName val="IMF_"/>
      <sheetName val="out_fiscal"/>
      <sheetName val="BOP_table"/>
      <sheetName val="chart_"/>
      <sheetName val="disb_MT"/>
      <sheetName val="Trian__non-conc_disb"/>
      <sheetName val="Disb_proj"/>
      <sheetName val="Dbt_Serv"/>
      <sheetName val="DS_of_arrears"/>
      <sheetName val="Fin_req"/>
      <sheetName val="BOP_Euro"/>
      <sheetName val="IMF__REDLINE"/>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 val="Quarterly_Raw_Data"/>
      <sheetName val="Quarterly_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 val="Macro__Ind_"/>
      <sheetName val="Exch_Rate"/>
      <sheetName val="Pub_Fin_"/>
      <sheetName val="Exp_Lend"/>
      <sheetName val="Prices_Exch_Money"/>
      <sheetName val="Int_Rate"/>
      <sheetName val="Ext_debt"/>
      <sheetName val="Fig1p2_"/>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 val="SUMMARY_TABLE"/>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0.304</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 val="Triangle_private"/>
      <sheetName val="energy_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 val="GDP_by_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 val="Updated_SummaryCG"/>
      <sheetName val="Q_Fis-Impulse"/>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cell>
          <cell r="AV34" t="str">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large_projects"/>
      <sheetName val="BoP_OUT_Medium"/>
      <sheetName val="BoP_OUT_Long"/>
      <sheetName val="IMF_Assistance"/>
      <sheetName val="Terms_of_Trade"/>
      <sheetName val="Key_Ratios"/>
      <sheetName val="Debt_Service__Long"/>
      <sheetName val="DebtService_to_budget"/>
      <sheetName val="Workspace_contents"/>
      <sheetName val="MULT-Ass_"/>
      <sheetName val="Tab_4"/>
      <sheetName val="by_creditor-after"/>
      <sheetName val="by_creditor-before"/>
      <sheetName val="Bilateral_Assistance"/>
      <sheetName val="by_type_of_debt-after"/>
      <sheetName val="by_type_of_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 val="1995_RoW"/>
      <sheetName val="1995_CIS"/>
      <sheetName val="1996_RoW"/>
      <sheetName val="1997_RoW"/>
      <sheetName val="1997_CIS"/>
      <sheetName val="1998_RoW"/>
      <sheetName val="1998_CIS"/>
      <sheetName val="1995_BoP"/>
      <sheetName val="1996_BoP"/>
      <sheetName val="1996_CIS"/>
      <sheetName val="BoP_NBM"/>
      <sheetName val="houston_vs__pre_PC"/>
      <sheetName val="BOP_2000"/>
      <sheetName val="BP_1999"/>
      <sheetName val="Houston_terms"/>
      <sheetName val="DSP_for_IMF_2000_-_2002"/>
      <sheetName val="Pronostic_2001"/>
      <sheetName val="Table_BOARD_trans_gaz"/>
      <sheetName val="Table_BOARD_gaz"/>
      <sheetName val="Table_BOARD_trans"/>
      <sheetName val="Bef_PC"/>
      <sheetName val="Sheet1_(2)"/>
      <sheetName val="Debt_Service_2001__board"/>
      <sheetName val="Debt_Service_2001_"/>
      <sheetName val="creditors_before_PC_"/>
      <sheetName val="table_euro"/>
      <sheetName val="Table_13"/>
      <sheetName val="Table_Y"/>
      <sheetName val="Summary_Naples"/>
      <sheetName val="Summary_Houston"/>
      <sheetName val="Debt_Service_us"/>
      <sheetName val="Debt_Service"/>
      <sheetName val="TRiangle_imf"/>
      <sheetName val="Moldova_Table25"/>
      <sheetName val="Triangle_private"/>
      <sheetName val="private_debt"/>
      <sheetName val="naples_stock_2000"/>
      <sheetName val="Pronostic_2002opt"/>
      <sheetName val="macro_input"/>
      <sheetName val="trade_projections"/>
      <sheetName val="Complete_Data_Set_(quarterly)"/>
      <sheetName val="2001-_I_quarter"/>
      <sheetName val="Complete_Data_Set_(annual)"/>
      <sheetName val="_weo_assumptions"/>
      <sheetName val="summary_BOP"/>
      <sheetName val="2001_prel"/>
      <sheetName val="Pronostic_2001opt"/>
      <sheetName val="dsa_base_case"/>
      <sheetName val="dsa_output"/>
      <sheetName val="energy_trg"/>
      <sheetName val="Table_old"/>
      <sheetName val="after_paris_club_houston"/>
      <sheetName val="1997_BoP"/>
      <sheetName val="BP_1997"/>
      <sheetName val="1998_BoP"/>
      <sheetName val="BP_1998"/>
      <sheetName val="pron01-04_opt"/>
      <sheetName val="after_pc_naples_flow"/>
      <sheetName val="_medium_term_"/>
      <sheetName val="after_pc_naples_stock"/>
      <sheetName val="naples_stock_2002"/>
      <sheetName val="Summary_Bef_PC"/>
      <sheetName val="Table_board"/>
      <sheetName val="percentange_change"/>
      <sheetName val="Table_7"/>
      <sheetName val="Demfast_98"/>
      <sheetName val="FP_Model_Input"/>
      <sheetName val="debt_indicators"/>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 val="A_Current_Data"/>
      <sheetName val="A_Previous_Data"/>
      <sheetName val="Q_Current_Data"/>
      <sheetName val="Q_Previous_Data"/>
      <sheetName val="Weights_Data"/>
      <sheetName val="Compare_(Non-Euro)"/>
      <sheetName val="Annual_(Non-Euro)"/>
      <sheetName val="Quarterly_(Non-Euro)"/>
      <sheetName val="Weights_(Non-Euro)"/>
      <sheetName val="A_Current_Data_(Non-Euro)"/>
      <sheetName val="A_Previous_Data_(Non-Euro)"/>
      <sheetName val="Q_Current_Data_(Non-Euro)"/>
      <sheetName val="Q_Previous_Data_(Non-Euro)"/>
      <sheetName val="Weights_Data_(Non-Euro)"/>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 val="SA_CPI_Fig_"/>
      <sheetName val="SA_HP_Fig_"/>
      <sheetName val="HP-filt_Fig_"/>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 val="Mon-tab_with_2007_for_Auth(2)"/>
      <sheetName val="Table_for_Auth--Final_Apr_28_04"/>
      <sheetName val="BOA_cash_flow_2004"/>
      <sheetName val="Monetary_output_to_REAL"/>
      <sheetName val="BOA_cash_flow_2003"/>
      <sheetName val="BOP_CF2004_Revised_April_8_2004"/>
      <sheetName val="INTEREST_RATES"/>
      <sheetName val="2003-2005_plan-present"/>
      <sheetName val="Data_for_2003_BOP"/>
      <sheetName val="Imports_in_months_of_G&amp;S"/>
      <sheetName val="Domestic_financing_2004-05"/>
      <sheetName val="Pierre_output_table"/>
      <sheetName val="Output_for_charts--Monetary"/>
      <sheetName val="Charts_for_SR"/>
      <sheetName val="Fiscal_data_sheet_for_charts"/>
      <sheetName val="Mon-tab_with_2007"/>
      <sheetName val="12__Disbursements"/>
      <sheetName val="1__Quant_Cond_Table"/>
      <sheetName val="Old_charts_1"/>
      <sheetName val="Old_charts_2"/>
      <sheetName val="Old_charts_3"/>
      <sheetName val="Old_charts_4"/>
      <sheetName val="Old_charts_5"/>
      <sheetName val="Junk_follows--&gt;"/>
      <sheetName val="nEW_4_MONTHS_OF_RES_DATA"/>
      <sheetName val="Changes_to_CA_for_PDR"/>
      <sheetName val="Changes_to_CA_due_to_PDR"/>
      <sheetName val="4_months_of_imports--OLD"/>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 val="SR_Table"/>
      <sheetName val="SR_Table_FR"/>
      <sheetName val="SR_Table_Perc_"/>
      <sheetName val="SR_Table_Perc__FR"/>
      <sheetName val="SR_Table6"/>
      <sheetName val="rev_new"/>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 val="Chart__mon-growth"/>
      <sheetName val="Chart__mon-shar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M29"/>
  <sheetViews>
    <sheetView zoomScalePageLayoutView="0" workbookViewId="0" topLeftCell="A1">
      <selection activeCell="A30" sqref="A30:IV36"/>
    </sheetView>
  </sheetViews>
  <sheetFormatPr defaultColWidth="9.140625" defaultRowHeight="12.75"/>
  <cols>
    <col min="1" max="1" width="11.7109375" style="15" customWidth="1"/>
    <col min="2" max="2" width="39.57421875" style="0" customWidth="1"/>
    <col min="3" max="3" width="12.140625" style="0" customWidth="1"/>
    <col min="4" max="4" width="13.57421875" style="15" customWidth="1"/>
    <col min="5" max="5" width="13.28125" style="15" customWidth="1"/>
    <col min="6" max="6" width="15.00390625" style="15" customWidth="1"/>
    <col min="7" max="7" width="18.57421875" style="15" customWidth="1"/>
    <col min="8" max="8" width="18.140625" style="15" customWidth="1"/>
    <col min="9" max="9" width="13.140625" style="38" customWidth="1"/>
    <col min="13" max="13" width="10.140625" style="0" bestFit="1" customWidth="1"/>
  </cols>
  <sheetData>
    <row r="2" spans="1:9" s="14" customFormat="1" ht="15.75">
      <c r="A2" s="53" t="s">
        <v>84</v>
      </c>
      <c r="D2" s="19"/>
      <c r="E2" s="19"/>
      <c r="F2" s="19"/>
      <c r="G2" s="19"/>
      <c r="H2" s="19"/>
      <c r="I2" s="33"/>
    </row>
    <row r="3" spans="1:10" ht="13.5" thickBot="1">
      <c r="A3" s="16"/>
      <c r="B3" s="1"/>
      <c r="C3" s="1"/>
      <c r="D3" s="16"/>
      <c r="E3" s="16"/>
      <c r="F3" s="23"/>
      <c r="G3" s="24"/>
      <c r="H3" s="20"/>
      <c r="I3" s="34" t="s">
        <v>49</v>
      </c>
      <c r="J3" s="2"/>
    </row>
    <row r="4" spans="1:10" s="30" customFormat="1" ht="12.75">
      <c r="A4" s="25"/>
      <c r="B4" s="9"/>
      <c r="C4" s="9"/>
      <c r="D4" s="26"/>
      <c r="E4" s="26"/>
      <c r="F4" s="27"/>
      <c r="G4" s="27"/>
      <c r="H4" s="28"/>
      <c r="I4" s="35"/>
      <c r="J4" s="29"/>
    </row>
    <row r="5" spans="1:10" ht="12.75">
      <c r="A5" s="17" t="s">
        <v>22</v>
      </c>
      <c r="B5" s="55" t="s">
        <v>102</v>
      </c>
      <c r="C5" s="137"/>
      <c r="D5" s="137"/>
      <c r="E5" s="137"/>
      <c r="F5" s="137"/>
      <c r="G5" s="138"/>
      <c r="H5" s="8" t="s">
        <v>23</v>
      </c>
      <c r="I5" s="46" t="s">
        <v>105</v>
      </c>
      <c r="J5" s="2"/>
    </row>
    <row r="6" spans="1:10" ht="24.75" customHeight="1">
      <c r="A6" s="17" t="s">
        <v>1</v>
      </c>
      <c r="B6" s="55" t="s">
        <v>101</v>
      </c>
      <c r="C6" s="139"/>
      <c r="D6" s="139"/>
      <c r="E6" s="139"/>
      <c r="F6" s="139"/>
      <c r="G6" s="140"/>
      <c r="H6" s="8" t="s">
        <v>51</v>
      </c>
      <c r="I6" s="46" t="s">
        <v>106</v>
      </c>
      <c r="J6" s="2"/>
    </row>
    <row r="7" spans="1:10" s="41" customFormat="1" ht="12.75">
      <c r="A7" s="207" t="s">
        <v>85</v>
      </c>
      <c r="B7" s="216" t="s">
        <v>50</v>
      </c>
      <c r="C7" s="13" t="s">
        <v>2</v>
      </c>
      <c r="D7" s="13" t="s">
        <v>3</v>
      </c>
      <c r="E7" s="13" t="s">
        <v>4</v>
      </c>
      <c r="F7" s="13" t="s">
        <v>5</v>
      </c>
      <c r="G7" s="13" t="s">
        <v>33</v>
      </c>
      <c r="H7" s="13" t="s">
        <v>76</v>
      </c>
      <c r="I7" s="36" t="s">
        <v>77</v>
      </c>
      <c r="J7" s="40"/>
    </row>
    <row r="8" spans="1:10" s="43" customFormat="1" ht="12.75" customHeight="1">
      <c r="A8" s="208"/>
      <c r="B8" s="217"/>
      <c r="C8" s="10" t="s">
        <v>6</v>
      </c>
      <c r="D8" s="10" t="s">
        <v>24</v>
      </c>
      <c r="E8" s="10" t="s">
        <v>48</v>
      </c>
      <c r="F8" s="10" t="s">
        <v>48</v>
      </c>
      <c r="G8" s="10" t="s">
        <v>112</v>
      </c>
      <c r="H8" s="10" t="s">
        <v>6</v>
      </c>
      <c r="I8" s="210" t="s">
        <v>7</v>
      </c>
      <c r="J8" s="42"/>
    </row>
    <row r="9" spans="1:10" s="43" customFormat="1" ht="45">
      <c r="A9" s="209"/>
      <c r="B9" s="218"/>
      <c r="C9" s="11" t="s">
        <v>125</v>
      </c>
      <c r="D9" s="11" t="s">
        <v>126</v>
      </c>
      <c r="E9" s="11" t="s">
        <v>127</v>
      </c>
      <c r="F9" s="11" t="s">
        <v>128</v>
      </c>
      <c r="G9" s="11" t="s">
        <v>129</v>
      </c>
      <c r="H9" s="11" t="s">
        <v>130</v>
      </c>
      <c r="I9" s="211"/>
      <c r="J9" s="42"/>
    </row>
    <row r="10" spans="1:13" ht="12.75">
      <c r="A10" s="18">
        <v>600</v>
      </c>
      <c r="B10" s="4" t="s">
        <v>8</v>
      </c>
      <c r="C10" s="154">
        <v>89844.505</v>
      </c>
      <c r="D10" s="152">
        <v>109900</v>
      </c>
      <c r="E10" s="152">
        <v>109900</v>
      </c>
      <c r="F10" s="152">
        <v>109900</v>
      </c>
      <c r="G10" s="152">
        <v>36606</v>
      </c>
      <c r="H10" s="152">
        <v>30814.18</v>
      </c>
      <c r="I10" s="153">
        <f>H10-G10</f>
        <v>-5791.82</v>
      </c>
      <c r="J10" s="2"/>
      <c r="K10" s="189"/>
      <c r="L10" s="189"/>
      <c r="M10" s="144"/>
    </row>
    <row r="11" spans="1:13" ht="12.75">
      <c r="A11" s="18">
        <v>601</v>
      </c>
      <c r="B11" s="4" t="s">
        <v>9</v>
      </c>
      <c r="C11" s="154">
        <v>14981.978</v>
      </c>
      <c r="D11" s="152">
        <v>24000</v>
      </c>
      <c r="E11" s="152">
        <v>24000</v>
      </c>
      <c r="F11" s="152">
        <v>24000</v>
      </c>
      <c r="G11" s="152">
        <v>8000</v>
      </c>
      <c r="H11" s="152">
        <v>5145.496</v>
      </c>
      <c r="I11" s="153">
        <f aca="true" t="shared" si="0" ref="I11:I16">H11-G11</f>
        <v>-2854.504</v>
      </c>
      <c r="J11" s="2"/>
      <c r="K11" s="189"/>
      <c r="L11" s="189"/>
      <c r="M11" s="144"/>
    </row>
    <row r="12" spans="1:13" ht="12.75">
      <c r="A12" s="18">
        <v>602</v>
      </c>
      <c r="B12" s="4" t="s">
        <v>10</v>
      </c>
      <c r="C12" s="154">
        <v>22144.127</v>
      </c>
      <c r="D12" s="152">
        <v>29100</v>
      </c>
      <c r="E12" s="152">
        <v>29100</v>
      </c>
      <c r="F12" s="152">
        <v>29100</v>
      </c>
      <c r="G12" s="152">
        <v>9751.08</v>
      </c>
      <c r="H12" s="152">
        <v>4931.619</v>
      </c>
      <c r="I12" s="153">
        <f t="shared" si="0"/>
        <v>-4819.461</v>
      </c>
      <c r="J12" s="2"/>
      <c r="K12" s="189"/>
      <c r="L12" s="189"/>
      <c r="M12" s="144"/>
    </row>
    <row r="13" spans="1:13" ht="12.75">
      <c r="A13" s="18">
        <v>603</v>
      </c>
      <c r="B13" s="4" t="s">
        <v>11</v>
      </c>
      <c r="C13" s="152"/>
      <c r="D13" s="152"/>
      <c r="E13" s="152"/>
      <c r="F13" s="152"/>
      <c r="G13" s="152"/>
      <c r="H13" s="152"/>
      <c r="I13" s="153">
        <f t="shared" si="0"/>
        <v>0</v>
      </c>
      <c r="J13" s="2"/>
      <c r="M13" s="144"/>
    </row>
    <row r="14" spans="1:13" ht="12.75">
      <c r="A14" s="18">
        <v>604</v>
      </c>
      <c r="B14" s="4" t="s">
        <v>12</v>
      </c>
      <c r="C14" s="152"/>
      <c r="D14" s="152"/>
      <c r="E14" s="152"/>
      <c r="F14" s="152"/>
      <c r="G14" s="152"/>
      <c r="H14" s="152"/>
      <c r="I14" s="153">
        <f t="shared" si="0"/>
        <v>0</v>
      </c>
      <c r="J14" s="2"/>
      <c r="M14" s="144"/>
    </row>
    <row r="15" spans="1:13" ht="12.75">
      <c r="A15" s="18">
        <v>605</v>
      </c>
      <c r="B15" s="4" t="s">
        <v>13</v>
      </c>
      <c r="C15" s="152"/>
      <c r="D15" s="152"/>
      <c r="E15" s="152"/>
      <c r="F15" s="152"/>
      <c r="G15" s="152"/>
      <c r="H15" s="152"/>
      <c r="I15" s="153">
        <f t="shared" si="0"/>
        <v>0</v>
      </c>
      <c r="J15" s="2"/>
      <c r="M15" s="144"/>
    </row>
    <row r="16" spans="1:13" ht="12.75">
      <c r="A16" s="18">
        <v>606</v>
      </c>
      <c r="B16" s="4" t="s">
        <v>14</v>
      </c>
      <c r="C16" s="152">
        <v>129.2</v>
      </c>
      <c r="D16" s="152"/>
      <c r="E16" s="152"/>
      <c r="F16" s="152">
        <v>500</v>
      </c>
      <c r="G16" s="152">
        <v>500</v>
      </c>
      <c r="H16" s="154">
        <v>74.295</v>
      </c>
      <c r="I16" s="153">
        <f t="shared" si="0"/>
        <v>-425.705</v>
      </c>
      <c r="J16" s="2"/>
      <c r="M16" s="144"/>
    </row>
    <row r="17" spans="1:13" s="50" customFormat="1" ht="12.75">
      <c r="A17" s="47" t="s">
        <v>15</v>
      </c>
      <c r="B17" s="52" t="s">
        <v>16</v>
      </c>
      <c r="C17" s="155">
        <f>SUM(C10:C16)</f>
        <v>127099.81000000001</v>
      </c>
      <c r="D17" s="155">
        <f aca="true" t="shared" si="1" ref="D17:I17">SUM(D10:D16)</f>
        <v>163000</v>
      </c>
      <c r="E17" s="155">
        <f t="shared" si="1"/>
        <v>163000</v>
      </c>
      <c r="F17" s="155">
        <f t="shared" si="1"/>
        <v>163500</v>
      </c>
      <c r="G17" s="155">
        <f t="shared" si="1"/>
        <v>54857.08</v>
      </c>
      <c r="H17" s="155">
        <f t="shared" si="1"/>
        <v>40965.59</v>
      </c>
      <c r="I17" s="156">
        <f t="shared" si="1"/>
        <v>-13891.49</v>
      </c>
      <c r="J17" s="49"/>
      <c r="M17" s="183"/>
    </row>
    <row r="18" spans="1:10" ht="12.75">
      <c r="A18" s="18">
        <v>230</v>
      </c>
      <c r="B18" s="4" t="s">
        <v>17</v>
      </c>
      <c r="C18" s="44"/>
      <c r="D18" s="152"/>
      <c r="E18" s="152"/>
      <c r="F18" s="152"/>
      <c r="G18" s="152"/>
      <c r="H18" s="152"/>
      <c r="I18" s="153">
        <f>H18-G18</f>
        <v>0</v>
      </c>
      <c r="J18" s="2"/>
    </row>
    <row r="19" spans="1:10" ht="12.75">
      <c r="A19" s="18">
        <v>231</v>
      </c>
      <c r="B19" s="4" t="s">
        <v>18</v>
      </c>
      <c r="C19" s="154"/>
      <c r="D19" s="152">
        <v>10000</v>
      </c>
      <c r="E19" s="152">
        <v>10000</v>
      </c>
      <c r="F19" s="152">
        <v>10000</v>
      </c>
      <c r="G19" s="152">
        <v>10000</v>
      </c>
      <c r="H19" s="154">
        <v>0</v>
      </c>
      <c r="I19" s="153">
        <f>H19-G19</f>
        <v>-10000</v>
      </c>
      <c r="J19" s="2"/>
    </row>
    <row r="20" spans="1:10" ht="12.75">
      <c r="A20" s="18">
        <v>232</v>
      </c>
      <c r="B20" s="4" t="s">
        <v>19</v>
      </c>
      <c r="C20" s="44"/>
      <c r="D20" s="152"/>
      <c r="E20" s="152"/>
      <c r="F20" s="152"/>
      <c r="G20" s="152"/>
      <c r="H20" s="152"/>
      <c r="I20" s="153">
        <f>H20-G20</f>
        <v>0</v>
      </c>
      <c r="J20" s="2"/>
    </row>
    <row r="21" spans="1:10" ht="12.75">
      <c r="A21" s="31" t="s">
        <v>20</v>
      </c>
      <c r="B21" s="39" t="s">
        <v>34</v>
      </c>
      <c r="C21" s="157">
        <f>SUM(C18:C20)</f>
        <v>0</v>
      </c>
      <c r="D21" s="157">
        <f aca="true" t="shared" si="2" ref="D21:I21">SUM(D18:D20)</f>
        <v>10000</v>
      </c>
      <c r="E21" s="157">
        <f t="shared" si="2"/>
        <v>10000</v>
      </c>
      <c r="F21" s="157">
        <f t="shared" si="2"/>
        <v>10000</v>
      </c>
      <c r="G21" s="157">
        <f t="shared" si="2"/>
        <v>10000</v>
      </c>
      <c r="H21" s="157">
        <f t="shared" si="2"/>
        <v>0</v>
      </c>
      <c r="I21" s="158">
        <f t="shared" si="2"/>
        <v>-10000</v>
      </c>
      <c r="J21" s="2"/>
    </row>
    <row r="22" spans="1:10" ht="12.75">
      <c r="A22" s="18">
        <v>230</v>
      </c>
      <c r="B22" s="4" t="s">
        <v>17</v>
      </c>
      <c r="C22" s="45"/>
      <c r="D22" s="159"/>
      <c r="E22" s="159"/>
      <c r="F22" s="159"/>
      <c r="G22" s="159"/>
      <c r="H22" s="159"/>
      <c r="I22" s="153">
        <f>H22-G22</f>
        <v>0</v>
      </c>
      <c r="J22" s="2"/>
    </row>
    <row r="23" spans="1:10" ht="12.75">
      <c r="A23" s="18">
        <v>231</v>
      </c>
      <c r="B23" s="4" t="s">
        <v>18</v>
      </c>
      <c r="C23" s="45"/>
      <c r="D23" s="159"/>
      <c r="E23" s="159"/>
      <c r="F23" s="159"/>
      <c r="G23" s="159"/>
      <c r="H23" s="159"/>
      <c r="I23" s="153">
        <f>H23-G23</f>
        <v>0</v>
      </c>
      <c r="J23" s="2"/>
    </row>
    <row r="24" spans="1:10" ht="12.75">
      <c r="A24" s="18">
        <v>232</v>
      </c>
      <c r="B24" s="4" t="s">
        <v>19</v>
      </c>
      <c r="C24" s="45"/>
      <c r="D24" s="159"/>
      <c r="E24" s="159"/>
      <c r="F24" s="159"/>
      <c r="G24" s="159"/>
      <c r="H24" s="159"/>
      <c r="I24" s="153">
        <f>H24-G24</f>
        <v>0</v>
      </c>
      <c r="J24" s="2"/>
    </row>
    <row r="25" spans="1:10" ht="12.75">
      <c r="A25" s="31" t="s">
        <v>20</v>
      </c>
      <c r="B25" s="39" t="s">
        <v>35</v>
      </c>
      <c r="C25" s="32">
        <f>SUM(C22:C24)</f>
        <v>0</v>
      </c>
      <c r="D25" s="157">
        <f aca="true" t="shared" si="3" ref="D25:I25">SUM(D22:D24)</f>
        <v>0</v>
      </c>
      <c r="E25" s="157">
        <f t="shared" si="3"/>
        <v>0</v>
      </c>
      <c r="F25" s="157">
        <f t="shared" si="3"/>
        <v>0</v>
      </c>
      <c r="G25" s="157">
        <f t="shared" si="3"/>
        <v>0</v>
      </c>
      <c r="H25" s="157">
        <f t="shared" si="3"/>
        <v>0</v>
      </c>
      <c r="I25" s="158">
        <f t="shared" si="3"/>
        <v>0</v>
      </c>
      <c r="J25" s="2"/>
    </row>
    <row r="26" spans="1:10" s="50" customFormat="1" ht="12.75">
      <c r="A26" s="47" t="s">
        <v>21</v>
      </c>
      <c r="B26" s="48" t="s">
        <v>52</v>
      </c>
      <c r="C26" s="160">
        <f aca="true" t="shared" si="4" ref="C26:I26">C21+C25</f>
        <v>0</v>
      </c>
      <c r="D26" s="160">
        <f t="shared" si="4"/>
        <v>10000</v>
      </c>
      <c r="E26" s="160">
        <f t="shared" si="4"/>
        <v>10000</v>
      </c>
      <c r="F26" s="160">
        <f t="shared" si="4"/>
        <v>10000</v>
      </c>
      <c r="G26" s="160">
        <f t="shared" si="4"/>
        <v>10000</v>
      </c>
      <c r="H26" s="160">
        <f t="shared" si="4"/>
        <v>0</v>
      </c>
      <c r="I26" s="161">
        <f t="shared" si="4"/>
        <v>-10000</v>
      </c>
      <c r="J26" s="49"/>
    </row>
    <row r="27" spans="1:9" ht="12.75">
      <c r="A27" s="212" t="s">
        <v>36</v>
      </c>
      <c r="B27" s="213"/>
      <c r="C27" s="21"/>
      <c r="D27" s="162"/>
      <c r="E27" s="162"/>
      <c r="F27" s="162"/>
      <c r="G27" s="162"/>
      <c r="H27" s="163">
        <v>0</v>
      </c>
      <c r="I27" s="164"/>
    </row>
    <row r="28" spans="1:9" s="50" customFormat="1" ht="18.75" customHeight="1" thickBot="1">
      <c r="A28" s="214" t="s">
        <v>37</v>
      </c>
      <c r="B28" s="215"/>
      <c r="C28" s="51">
        <f aca="true" t="shared" si="5" ref="C28:I28">C17+C26+C27</f>
        <v>127099.81000000001</v>
      </c>
      <c r="D28" s="165">
        <f t="shared" si="5"/>
        <v>173000</v>
      </c>
      <c r="E28" s="165">
        <f t="shared" si="5"/>
        <v>173000</v>
      </c>
      <c r="F28" s="165">
        <f t="shared" si="5"/>
        <v>173500</v>
      </c>
      <c r="G28" s="182">
        <f t="shared" si="5"/>
        <v>64857.08</v>
      </c>
      <c r="H28" s="182">
        <f t="shared" si="5"/>
        <v>40965.59</v>
      </c>
      <c r="I28" s="166">
        <f t="shared" si="5"/>
        <v>-23891.489999999998</v>
      </c>
    </row>
    <row r="29" spans="1:9" ht="23.25" customHeight="1">
      <c r="A29" s="6"/>
      <c r="B29" s="3"/>
      <c r="C29" s="3"/>
      <c r="D29" s="22"/>
      <c r="E29" s="22"/>
      <c r="F29" s="22"/>
      <c r="G29" s="22"/>
      <c r="H29" s="22"/>
      <c r="I29" s="37"/>
    </row>
  </sheetData>
  <sheetProtection/>
  <mergeCells count="5">
    <mergeCell ref="A7:A9"/>
    <mergeCell ref="I8:I9"/>
    <mergeCell ref="A27:B27"/>
    <mergeCell ref="A28:B28"/>
    <mergeCell ref="B7:B9"/>
  </mergeCells>
  <printOptions horizontalCentered="1" verticalCentered="1"/>
  <pageMargins left="0" right="0" top="0" bottom="0" header="0" footer="0"/>
  <pageSetup fitToHeight="1" fitToWidth="1"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2:S23"/>
  <sheetViews>
    <sheetView zoomScale="90" zoomScaleNormal="90" zoomScalePageLayoutView="0" workbookViewId="0" topLeftCell="A7">
      <selection activeCell="O22" sqref="O22"/>
    </sheetView>
  </sheetViews>
  <sheetFormatPr defaultColWidth="9.140625" defaultRowHeight="12.75"/>
  <cols>
    <col min="1" max="1" width="14.00390625" style="0" customWidth="1"/>
    <col min="2" max="2" width="42.28125" style="0" customWidth="1"/>
    <col min="3" max="4" width="13.7109375" style="0" customWidth="1"/>
    <col min="5" max="5" width="12.28125" style="0" customWidth="1"/>
    <col min="6" max="6" width="13.28125" style="0" customWidth="1"/>
    <col min="7" max="7" width="12.00390625" style="0" customWidth="1"/>
    <col min="8" max="8" width="11.57421875" style="0" customWidth="1"/>
    <col min="9" max="9" width="12.8515625" style="0" customWidth="1"/>
    <col min="10" max="11" width="11.57421875" style="0" customWidth="1"/>
    <col min="12" max="12" width="15.8515625" style="0" customWidth="1"/>
    <col min="13" max="13" width="11.00390625" style="0" customWidth="1"/>
    <col min="14" max="14" width="11.28125" style="0" customWidth="1"/>
    <col min="15" max="15" width="16.00390625" style="0" customWidth="1"/>
    <col min="16" max="17" width="10.28125" style="0" customWidth="1"/>
    <col min="18" max="18" width="11.8515625" style="0" customWidth="1"/>
    <col min="19" max="19" width="39.00390625" style="0" customWidth="1"/>
  </cols>
  <sheetData>
    <row r="2" spans="1:14" s="63" customFormat="1" ht="15.75">
      <c r="A2" s="66" t="s">
        <v>81</v>
      </c>
      <c r="B2" s="67"/>
      <c r="C2" s="67"/>
      <c r="D2" s="67"/>
      <c r="E2" s="67"/>
      <c r="F2" s="67"/>
      <c r="G2" s="67"/>
      <c r="H2" s="67"/>
      <c r="I2" s="67"/>
      <c r="J2" s="67"/>
      <c r="K2" s="67"/>
      <c r="L2" s="67"/>
      <c r="M2" s="67"/>
      <c r="N2" s="67"/>
    </row>
    <row r="3" spans="1:14" s="63" customFormat="1" ht="15.75">
      <c r="A3" s="61"/>
      <c r="B3" s="62"/>
      <c r="C3" s="62"/>
      <c r="D3" s="62"/>
      <c r="E3" s="62"/>
      <c r="F3" s="62"/>
      <c r="G3" s="62"/>
      <c r="H3" s="62"/>
      <c r="I3" s="62"/>
      <c r="J3" s="62"/>
      <c r="K3" s="62"/>
      <c r="L3" s="62"/>
      <c r="M3" s="62"/>
      <c r="N3" s="62"/>
    </row>
    <row r="4" spans="1:14" ht="15">
      <c r="A4" s="70" t="s">
        <v>22</v>
      </c>
      <c r="B4" s="123" t="s">
        <v>102</v>
      </c>
      <c r="C4" s="69" t="s">
        <v>23</v>
      </c>
      <c r="D4" s="56">
        <v>14</v>
      </c>
      <c r="E4" s="5"/>
      <c r="F4" s="5"/>
      <c r="G4" s="5"/>
      <c r="H4" s="5"/>
      <c r="I4" s="5"/>
      <c r="J4" s="5"/>
      <c r="K4" s="7"/>
      <c r="L4" s="7"/>
      <c r="M4" s="7"/>
      <c r="N4" s="7"/>
    </row>
    <row r="5" spans="1:14" ht="15">
      <c r="A5" s="57"/>
      <c r="B5" s="58"/>
      <c r="C5" s="58"/>
      <c r="D5" s="58"/>
      <c r="E5" s="5"/>
      <c r="F5" s="5"/>
      <c r="G5" s="5"/>
      <c r="H5" s="5"/>
      <c r="I5" s="5"/>
      <c r="J5" s="5"/>
      <c r="K5" s="7"/>
      <c r="L5" s="7"/>
      <c r="M5" s="7"/>
      <c r="N5" s="7"/>
    </row>
    <row r="6" spans="1:14" ht="15">
      <c r="A6" s="70" t="s">
        <v>1</v>
      </c>
      <c r="B6" s="123" t="s">
        <v>103</v>
      </c>
      <c r="C6" s="69" t="s">
        <v>51</v>
      </c>
      <c r="D6" s="56">
        <v>3350</v>
      </c>
      <c r="E6" s="65"/>
      <c r="F6" s="64"/>
      <c r="G6" s="64"/>
      <c r="H6" s="64"/>
      <c r="I6" s="64"/>
      <c r="J6" s="64"/>
      <c r="K6" s="7"/>
      <c r="L6" s="7"/>
      <c r="M6" s="7"/>
      <c r="N6" s="7"/>
    </row>
    <row r="7" spans="1:2" ht="15.75" thickBot="1">
      <c r="A7" s="229"/>
      <c r="B7" s="230"/>
    </row>
    <row r="8" spans="1:19" s="143" customFormat="1" ht="16.5" thickBot="1">
      <c r="A8" s="141"/>
      <c r="B8" s="142" t="s">
        <v>49</v>
      </c>
      <c r="C8" s="142"/>
      <c r="D8" s="142"/>
      <c r="E8" s="142"/>
      <c r="F8" s="142" t="s">
        <v>87</v>
      </c>
      <c r="G8" s="142"/>
      <c r="H8" s="142"/>
      <c r="I8" s="142" t="s">
        <v>88</v>
      </c>
      <c r="J8" s="142"/>
      <c r="K8" s="142"/>
      <c r="L8" s="142" t="s">
        <v>89</v>
      </c>
      <c r="M8" s="142"/>
      <c r="N8" s="142"/>
      <c r="O8" s="142" t="s">
        <v>90</v>
      </c>
      <c r="P8" s="223" t="s">
        <v>94</v>
      </c>
      <c r="Q8" s="224"/>
      <c r="R8" s="225"/>
      <c r="S8" s="226" t="s">
        <v>25</v>
      </c>
    </row>
    <row r="9" spans="1:19" s="71" customFormat="1" ht="33" customHeight="1">
      <c r="A9" s="243" t="s">
        <v>0</v>
      </c>
      <c r="B9" s="245" t="s">
        <v>69</v>
      </c>
      <c r="C9" s="247" t="s">
        <v>71</v>
      </c>
      <c r="D9" s="249" t="s">
        <v>132</v>
      </c>
      <c r="E9" s="235" t="s">
        <v>95</v>
      </c>
      <c r="F9" s="237" t="s">
        <v>96</v>
      </c>
      <c r="G9" s="233" t="s">
        <v>133</v>
      </c>
      <c r="H9" s="235" t="s">
        <v>97</v>
      </c>
      <c r="I9" s="237" t="s">
        <v>98</v>
      </c>
      <c r="J9" s="233" t="s">
        <v>116</v>
      </c>
      <c r="K9" s="235" t="s">
        <v>115</v>
      </c>
      <c r="L9" s="237" t="s">
        <v>114</v>
      </c>
      <c r="M9" s="233" t="s">
        <v>134</v>
      </c>
      <c r="N9" s="235" t="s">
        <v>135</v>
      </c>
      <c r="O9" s="241" t="s">
        <v>136</v>
      </c>
      <c r="P9" s="231" t="s">
        <v>91</v>
      </c>
      <c r="Q9" s="239" t="s">
        <v>92</v>
      </c>
      <c r="R9" s="221" t="s">
        <v>93</v>
      </c>
      <c r="S9" s="227"/>
    </row>
    <row r="10" spans="1:19" s="71" customFormat="1" ht="27" customHeight="1">
      <c r="A10" s="244"/>
      <c r="B10" s="246"/>
      <c r="C10" s="248"/>
      <c r="D10" s="250"/>
      <c r="E10" s="236"/>
      <c r="F10" s="238"/>
      <c r="G10" s="234"/>
      <c r="H10" s="236"/>
      <c r="I10" s="238"/>
      <c r="J10" s="234"/>
      <c r="K10" s="236"/>
      <c r="L10" s="238"/>
      <c r="M10" s="234"/>
      <c r="N10" s="236"/>
      <c r="O10" s="242"/>
      <c r="P10" s="232"/>
      <c r="Q10" s="240"/>
      <c r="R10" s="222"/>
      <c r="S10" s="228"/>
    </row>
    <row r="11" spans="1:19" s="41" customFormat="1" ht="104.25" customHeight="1">
      <c r="A11" s="174" t="s">
        <v>72</v>
      </c>
      <c r="B11" s="192" t="s">
        <v>131</v>
      </c>
      <c r="C11" s="193" t="s">
        <v>104</v>
      </c>
      <c r="D11" s="184">
        <v>9163</v>
      </c>
      <c r="E11" s="184">
        <v>81343.878</v>
      </c>
      <c r="F11" s="194">
        <f>E11/D11</f>
        <v>8.87742857142857</v>
      </c>
      <c r="G11" s="173">
        <v>13142</v>
      </c>
      <c r="H11" s="173">
        <v>104324</v>
      </c>
      <c r="I11" s="195">
        <f>H11/G11</f>
        <v>7.938213361740983</v>
      </c>
      <c r="J11" s="173">
        <v>4381</v>
      </c>
      <c r="K11" s="173">
        <v>32914.248</v>
      </c>
      <c r="L11" s="195">
        <f>K11/J11</f>
        <v>7.512953207030359</v>
      </c>
      <c r="M11" s="173">
        <v>2977</v>
      </c>
      <c r="N11" s="173">
        <v>24579.354</v>
      </c>
      <c r="O11" s="195">
        <f>N11/M11</f>
        <v>8.256417198522001</v>
      </c>
      <c r="P11" s="196">
        <f>O11-F11</f>
        <v>-0.6210113729065689</v>
      </c>
      <c r="Q11" s="196">
        <f>O11-I11</f>
        <v>0.31820383678101827</v>
      </c>
      <c r="R11" s="197">
        <f>O11-L11</f>
        <v>0.7434639914916428</v>
      </c>
      <c r="S11" s="172" t="s">
        <v>140</v>
      </c>
    </row>
    <row r="12" spans="1:19" s="41" customFormat="1" ht="104.25" customHeight="1">
      <c r="A12" s="174" t="s">
        <v>73</v>
      </c>
      <c r="B12" s="192" t="s">
        <v>113</v>
      </c>
      <c r="C12" s="193" t="s">
        <v>108</v>
      </c>
      <c r="D12" s="184">
        <v>52</v>
      </c>
      <c r="E12" s="184">
        <v>45755.932</v>
      </c>
      <c r="F12" s="198">
        <f>E12/D12</f>
        <v>879.9217692307692</v>
      </c>
      <c r="G12" s="173">
        <v>52</v>
      </c>
      <c r="H12" s="173">
        <v>58676</v>
      </c>
      <c r="I12" s="196">
        <f>H12/G12</f>
        <v>1128.3846153846155</v>
      </c>
      <c r="J12" s="173">
        <v>52</v>
      </c>
      <c r="K12" s="173">
        <v>21942.832</v>
      </c>
      <c r="L12" s="195">
        <f>K12/J12</f>
        <v>421.9775384615384</v>
      </c>
      <c r="M12" s="173">
        <v>52</v>
      </c>
      <c r="N12" s="173">
        <v>16386.236</v>
      </c>
      <c r="O12" s="196">
        <f>N12/M12</f>
        <v>315.1199230769231</v>
      </c>
      <c r="P12" s="196">
        <f>O12-F12</f>
        <v>-564.8018461538461</v>
      </c>
      <c r="Q12" s="196">
        <f>O12-I12</f>
        <v>-813.2646923076924</v>
      </c>
      <c r="R12" s="196">
        <f>O12-L12</f>
        <v>-106.85761538461531</v>
      </c>
      <c r="S12" s="172" t="s">
        <v>141</v>
      </c>
    </row>
    <row r="13" spans="1:19" s="41" customFormat="1" ht="96.75" customHeight="1">
      <c r="A13" s="174" t="s">
        <v>137</v>
      </c>
      <c r="B13" s="199" t="s">
        <v>138</v>
      </c>
      <c r="C13" s="193" t="s">
        <v>139</v>
      </c>
      <c r="D13" s="173">
        <v>0</v>
      </c>
      <c r="E13" s="173">
        <v>0</v>
      </c>
      <c r="F13" s="196">
        <v>0</v>
      </c>
      <c r="G13" s="173">
        <v>102</v>
      </c>
      <c r="H13" s="173">
        <v>10000</v>
      </c>
      <c r="I13" s="196">
        <f>H13/G13</f>
        <v>98.03921568627452</v>
      </c>
      <c r="J13" s="173">
        <v>102</v>
      </c>
      <c r="K13" s="173">
        <v>10000</v>
      </c>
      <c r="L13" s="195">
        <f>K13/J13</f>
        <v>98.03921568627452</v>
      </c>
      <c r="M13" s="173">
        <v>0</v>
      </c>
      <c r="N13" s="173">
        <v>0</v>
      </c>
      <c r="O13" s="196">
        <v>0</v>
      </c>
      <c r="P13" s="196"/>
      <c r="Q13" s="196"/>
      <c r="R13" s="196"/>
      <c r="S13" s="172" t="s">
        <v>142</v>
      </c>
    </row>
    <row r="14" spans="1:19" s="41" customFormat="1" ht="33" customHeight="1" thickBot="1">
      <c r="A14" s="200"/>
      <c r="B14" s="201"/>
      <c r="C14" s="202"/>
      <c r="D14" s="203"/>
      <c r="E14" s="203"/>
      <c r="F14" s="204"/>
      <c r="G14" s="203"/>
      <c r="H14" s="203"/>
      <c r="I14" s="204"/>
      <c r="J14" s="203"/>
      <c r="K14" s="205"/>
      <c r="L14" s="204"/>
      <c r="M14" s="203"/>
      <c r="N14" s="205"/>
      <c r="O14" s="204"/>
      <c r="P14" s="204"/>
      <c r="Q14" s="204"/>
      <c r="R14" s="204"/>
      <c r="S14" s="206" t="s">
        <v>61</v>
      </c>
    </row>
    <row r="15" spans="1:19" s="30" customFormat="1" ht="12.75">
      <c r="A15" s="147"/>
      <c r="B15" s="148"/>
      <c r="C15" s="147"/>
      <c r="D15" s="147"/>
      <c r="E15" s="147"/>
      <c r="F15" s="147"/>
      <c r="G15" s="147"/>
      <c r="H15" s="147"/>
      <c r="I15" s="147"/>
      <c r="J15" s="147"/>
      <c r="K15" s="147"/>
      <c r="L15" s="147"/>
      <c r="M15" s="147"/>
      <c r="N15" s="147"/>
      <c r="O15" s="147"/>
      <c r="P15" s="147"/>
      <c r="Q15" s="147"/>
      <c r="R15" s="147"/>
      <c r="S15" s="147"/>
    </row>
    <row r="16" spans="1:12" ht="13.5" thickBot="1">
      <c r="A16" s="219" t="s">
        <v>80</v>
      </c>
      <c r="B16" s="220"/>
      <c r="C16" s="220"/>
      <c r="D16" s="220"/>
      <c r="E16" s="220"/>
      <c r="F16" s="220"/>
      <c r="L16" s="144"/>
    </row>
    <row r="17" spans="1:16" ht="34.5" thickTop="1">
      <c r="A17" s="134" t="s">
        <v>0</v>
      </c>
      <c r="B17" s="124" t="s">
        <v>69</v>
      </c>
      <c r="C17" s="125" t="s">
        <v>78</v>
      </c>
      <c r="D17" s="125" t="s">
        <v>53</v>
      </c>
      <c r="E17" s="125" t="s">
        <v>79</v>
      </c>
      <c r="F17" s="126" t="s">
        <v>25</v>
      </c>
      <c r="I17" s="175"/>
      <c r="L17" s="185"/>
      <c r="O17" s="186"/>
      <c r="P17" s="175"/>
    </row>
    <row r="18" spans="1:12" ht="12.75">
      <c r="A18" s="135" t="s">
        <v>72</v>
      </c>
      <c r="B18" s="55" t="s">
        <v>86</v>
      </c>
      <c r="C18" s="54"/>
      <c r="D18" s="54"/>
      <c r="E18" s="60">
        <v>0</v>
      </c>
      <c r="F18" s="127"/>
      <c r="G18" s="144"/>
      <c r="H18" s="144"/>
      <c r="J18" s="144"/>
      <c r="L18" s="144"/>
    </row>
    <row r="19" spans="1:14" ht="13.5" thickBot="1">
      <c r="A19" s="136" t="s">
        <v>38</v>
      </c>
      <c r="B19" s="128" t="s">
        <v>74</v>
      </c>
      <c r="C19" s="129"/>
      <c r="D19" s="129"/>
      <c r="E19" s="130">
        <v>0</v>
      </c>
      <c r="F19" s="131"/>
      <c r="H19" s="144"/>
      <c r="I19" s="144"/>
      <c r="J19" s="144"/>
      <c r="K19" s="144"/>
      <c r="M19" s="144"/>
      <c r="N19" s="144"/>
    </row>
    <row r="20" spans="1:17" s="30" customFormat="1" ht="13.5" thickTop="1">
      <c r="A20" s="23"/>
      <c r="B20" s="12"/>
      <c r="C20" s="23"/>
      <c r="D20" s="23"/>
      <c r="E20" s="59"/>
      <c r="F20" s="23"/>
      <c r="Q20" s="145"/>
    </row>
    <row r="21" spans="1:18" s="30" customFormat="1" ht="12.75">
      <c r="A21" s="23"/>
      <c r="B21" s="12"/>
      <c r="C21" s="23"/>
      <c r="D21" s="23"/>
      <c r="E21" s="59"/>
      <c r="F21" s="23"/>
      <c r="I21" s="145"/>
      <c r="L21" s="145"/>
      <c r="M21" s="145"/>
      <c r="N21" s="146"/>
      <c r="O21" s="145"/>
      <c r="R21" s="169"/>
    </row>
    <row r="23" s="30" customFormat="1" ht="12.75">
      <c r="B23" s="68"/>
    </row>
    <row r="24" ht="18.75" customHeight="1"/>
  </sheetData>
  <sheetProtection/>
  <mergeCells count="22">
    <mergeCell ref="A9:A10"/>
    <mergeCell ref="B9:B10"/>
    <mergeCell ref="C9:C10"/>
    <mergeCell ref="D9:D10"/>
    <mergeCell ref="E9:E10"/>
    <mergeCell ref="F9:F10"/>
    <mergeCell ref="G9:G10"/>
    <mergeCell ref="H9:H10"/>
    <mergeCell ref="I9:I10"/>
    <mergeCell ref="M9:M10"/>
    <mergeCell ref="N9:N10"/>
    <mergeCell ref="O9:O10"/>
    <mergeCell ref="A16:F16"/>
    <mergeCell ref="R9:R10"/>
    <mergeCell ref="P8:R8"/>
    <mergeCell ref="S8:S10"/>
    <mergeCell ref="A7:B7"/>
    <mergeCell ref="P9:P10"/>
    <mergeCell ref="J9:J10"/>
    <mergeCell ref="K9:K10"/>
    <mergeCell ref="L9:L10"/>
    <mergeCell ref="Q9:Q10"/>
  </mergeCells>
  <printOptions horizontalCentered="1" verticalCentered="1"/>
  <pageMargins left="0" right="0" top="0" bottom="0" header="0" footer="0"/>
  <pageSetup fitToHeight="1" fitToWidth="1" horizontalDpi="600" verticalDpi="600" orientation="landscape" paperSize="9" scale="51" r:id="rId1"/>
</worksheet>
</file>

<file path=xl/worksheets/sheet3.xml><?xml version="1.0" encoding="utf-8"?>
<worksheet xmlns="http://schemas.openxmlformats.org/spreadsheetml/2006/main" xmlns:r="http://schemas.openxmlformats.org/officeDocument/2006/relationships">
  <sheetPr>
    <pageSetUpPr fitToPage="1"/>
  </sheetPr>
  <dimension ref="A1:J16"/>
  <sheetViews>
    <sheetView tabSelected="1" zoomScale="80" zoomScaleNormal="80" zoomScalePageLayoutView="0" workbookViewId="0" topLeftCell="A7">
      <selection activeCell="J11" sqref="J11"/>
    </sheetView>
  </sheetViews>
  <sheetFormatPr defaultColWidth="9.140625" defaultRowHeight="12.75"/>
  <cols>
    <col min="1" max="1" width="12.7109375" style="15" customWidth="1"/>
    <col min="2" max="2" width="61.140625" style="15" bestFit="1" customWidth="1"/>
    <col min="3" max="3" width="22.421875" style="0" customWidth="1"/>
    <col min="4" max="4" width="27.57421875" style="0" customWidth="1"/>
    <col min="5" max="5" width="12.7109375" style="15" customWidth="1"/>
    <col min="6" max="7" width="12.28125" style="15" customWidth="1"/>
    <col min="8" max="8" width="12.00390625" style="15" customWidth="1"/>
    <col min="9" max="9" width="12.8515625" style="15" customWidth="1"/>
    <col min="10" max="10" width="45.8515625" style="79" customWidth="1"/>
    <col min="17" max="17" width="12.421875" style="0" bestFit="1" customWidth="1"/>
  </cols>
  <sheetData>
    <row r="1" spans="1:10" ht="15.75">
      <c r="A1" s="74" t="s">
        <v>82</v>
      </c>
      <c r="B1" s="33"/>
      <c r="C1" s="75"/>
      <c r="D1" s="63"/>
      <c r="E1" s="33"/>
      <c r="F1" s="33"/>
      <c r="G1" s="33"/>
      <c r="H1" s="33"/>
      <c r="I1" s="33"/>
      <c r="J1" s="111"/>
    </row>
    <row r="2" spans="1:9" ht="15">
      <c r="A2" s="132" t="s">
        <v>143</v>
      </c>
      <c r="B2" s="34"/>
      <c r="C2" s="133"/>
      <c r="D2" s="79"/>
      <c r="E2" s="34"/>
      <c r="F2" s="34"/>
      <c r="G2" s="34"/>
      <c r="H2" s="34"/>
      <c r="I2" s="34"/>
    </row>
    <row r="3" ht="13.5" thickBot="1"/>
    <row r="4" spans="1:10" ht="32.25" thickBot="1">
      <c r="A4" s="76" t="s">
        <v>51</v>
      </c>
      <c r="B4" s="109">
        <v>3350</v>
      </c>
      <c r="C4" s="113" t="s">
        <v>39</v>
      </c>
      <c r="D4" s="251" t="s">
        <v>107</v>
      </c>
      <c r="E4" s="252"/>
      <c r="F4" s="252"/>
      <c r="G4" s="252"/>
      <c r="H4" s="252"/>
      <c r="I4" s="253"/>
      <c r="J4" s="120" t="s">
        <v>25</v>
      </c>
    </row>
    <row r="5" spans="1:10" ht="16.5" thickBot="1">
      <c r="A5" s="77" t="s">
        <v>54</v>
      </c>
      <c r="B5" s="254" t="s">
        <v>111</v>
      </c>
      <c r="C5" s="255"/>
      <c r="D5" s="255"/>
      <c r="E5" s="256"/>
      <c r="F5" s="114"/>
      <c r="G5" s="114"/>
      <c r="H5" s="114"/>
      <c r="I5" s="115"/>
      <c r="J5" s="121" t="s">
        <v>62</v>
      </c>
    </row>
    <row r="6" spans="1:10" ht="15.75">
      <c r="A6" s="112"/>
      <c r="B6" s="110"/>
      <c r="C6" s="72"/>
      <c r="D6" s="257" t="s">
        <v>68</v>
      </c>
      <c r="E6" s="257"/>
      <c r="F6" s="257"/>
      <c r="G6" s="257"/>
      <c r="H6" s="257"/>
      <c r="I6" s="257"/>
      <c r="J6" s="121" t="s">
        <v>62</v>
      </c>
    </row>
    <row r="7" spans="1:10" ht="51">
      <c r="A7" s="258" t="s">
        <v>65</v>
      </c>
      <c r="B7" s="259"/>
      <c r="C7" s="73" t="s">
        <v>63</v>
      </c>
      <c r="D7" s="116" t="s">
        <v>66</v>
      </c>
      <c r="E7" s="118" t="s">
        <v>60</v>
      </c>
      <c r="F7" s="73" t="s">
        <v>75</v>
      </c>
      <c r="G7" s="73" t="s">
        <v>118</v>
      </c>
      <c r="H7" s="119" t="s">
        <v>144</v>
      </c>
      <c r="I7" s="117" t="s">
        <v>64</v>
      </c>
      <c r="J7" s="122"/>
    </row>
    <row r="8" spans="1:10" ht="102.75" customHeight="1">
      <c r="A8" s="149" t="s">
        <v>55</v>
      </c>
      <c r="B8" s="179" t="s">
        <v>123</v>
      </c>
      <c r="C8" s="150" t="s">
        <v>72</v>
      </c>
      <c r="D8" s="179" t="s">
        <v>117</v>
      </c>
      <c r="E8" s="150">
        <v>9163</v>
      </c>
      <c r="F8" s="150">
        <v>13142</v>
      </c>
      <c r="G8" s="150">
        <v>4381</v>
      </c>
      <c r="H8" s="150">
        <v>2977</v>
      </c>
      <c r="I8" s="180">
        <f>H8/G8</f>
        <v>0.6795252225519288</v>
      </c>
      <c r="J8" s="170" t="s">
        <v>154</v>
      </c>
    </row>
    <row r="9" spans="1:10" ht="170.25" customHeight="1">
      <c r="A9" s="149" t="s">
        <v>56</v>
      </c>
      <c r="B9" s="150" t="s">
        <v>124</v>
      </c>
      <c r="C9" s="150" t="s">
        <v>72</v>
      </c>
      <c r="D9" s="150" t="s">
        <v>119</v>
      </c>
      <c r="E9" s="150">
        <v>360</v>
      </c>
      <c r="F9" s="150">
        <v>360</v>
      </c>
      <c r="G9" s="150">
        <v>120</v>
      </c>
      <c r="H9" s="150">
        <v>271</v>
      </c>
      <c r="I9" s="180">
        <f>H9/G9</f>
        <v>2.2583333333333333</v>
      </c>
      <c r="J9" s="171" t="s">
        <v>153</v>
      </c>
    </row>
    <row r="10" spans="1:10" ht="113.25" customHeight="1" thickBot="1">
      <c r="A10" s="149" t="s">
        <v>145</v>
      </c>
      <c r="B10" s="187" t="s">
        <v>146</v>
      </c>
      <c r="C10" s="188" t="s">
        <v>72</v>
      </c>
      <c r="D10" s="150" t="s">
        <v>119</v>
      </c>
      <c r="E10" s="181">
        <v>8750</v>
      </c>
      <c r="F10" s="181">
        <v>8750</v>
      </c>
      <c r="G10" s="181">
        <v>8750</v>
      </c>
      <c r="H10" s="181">
        <v>8309</v>
      </c>
      <c r="I10" s="180">
        <f>H10/G10</f>
        <v>0.9496</v>
      </c>
      <c r="J10" s="269" t="s">
        <v>155</v>
      </c>
    </row>
    <row r="11" spans="1:10" ht="110.25" customHeight="1" thickBot="1">
      <c r="A11" s="151" t="s">
        <v>122</v>
      </c>
      <c r="B11" s="177" t="s">
        <v>120</v>
      </c>
      <c r="C11" s="176" t="s">
        <v>73</v>
      </c>
      <c r="D11" s="176" t="s">
        <v>121</v>
      </c>
      <c r="E11" s="178">
        <v>52</v>
      </c>
      <c r="F11" s="181">
        <v>52</v>
      </c>
      <c r="G11" s="181">
        <v>52</v>
      </c>
      <c r="H11" s="181">
        <v>52</v>
      </c>
      <c r="I11" s="180">
        <f>H11/G11</f>
        <v>1</v>
      </c>
      <c r="J11" s="171" t="s">
        <v>147</v>
      </c>
    </row>
    <row r="13" spans="1:9" ht="15">
      <c r="A13" s="78" t="s">
        <v>67</v>
      </c>
      <c r="B13" s="79"/>
      <c r="C13" s="80"/>
      <c r="D13" s="79"/>
      <c r="E13" s="34"/>
      <c r="F13" s="34"/>
      <c r="G13" s="34"/>
      <c r="H13" s="34"/>
      <c r="I13" s="34"/>
    </row>
    <row r="14" spans="1:9" ht="15">
      <c r="A14" s="78" t="s">
        <v>70</v>
      </c>
      <c r="B14" s="79"/>
      <c r="C14" s="80"/>
      <c r="D14" s="79"/>
      <c r="E14" s="34"/>
      <c r="F14" s="34"/>
      <c r="G14" s="34"/>
      <c r="H14" s="34"/>
      <c r="I14" s="34"/>
    </row>
    <row r="15" spans="1:9" ht="15">
      <c r="A15" s="78" t="s">
        <v>99</v>
      </c>
      <c r="B15" s="79"/>
      <c r="C15" s="80"/>
      <c r="D15" s="79"/>
      <c r="E15" s="34"/>
      <c r="F15" s="34"/>
      <c r="G15" s="34"/>
      <c r="H15" s="34"/>
      <c r="I15" s="34"/>
    </row>
    <row r="16" spans="1:9" ht="12.75">
      <c r="A16" s="78" t="s">
        <v>100</v>
      </c>
      <c r="B16" s="79"/>
      <c r="C16" s="80"/>
      <c r="D16" s="79"/>
      <c r="E16" s="34"/>
      <c r="F16" s="34"/>
      <c r="G16" s="34"/>
      <c r="H16" s="34"/>
      <c r="I16" s="34"/>
    </row>
  </sheetData>
  <sheetProtection/>
  <mergeCells count="4">
    <mergeCell ref="D4:I4"/>
    <mergeCell ref="B5:E5"/>
    <mergeCell ref="D6:I6"/>
    <mergeCell ref="A7:B7"/>
  </mergeCells>
  <printOptions horizontalCentered="1" verticalCentered="1"/>
  <pageMargins left="0" right="0" top="0" bottom="0" header="0" footer="0"/>
  <pageSetup fitToHeight="1"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2:L22"/>
  <sheetViews>
    <sheetView zoomScale="90" zoomScaleNormal="90" zoomScalePageLayoutView="0" workbookViewId="0" topLeftCell="A1">
      <selection activeCell="G13" sqref="G13"/>
    </sheetView>
  </sheetViews>
  <sheetFormatPr defaultColWidth="9.140625" defaultRowHeight="12.75"/>
  <cols>
    <col min="1" max="1" width="13.00390625" style="83" customWidth="1"/>
    <col min="2" max="2" width="19.421875" style="83" customWidth="1"/>
    <col min="3" max="3" width="14.140625" style="83" customWidth="1"/>
    <col min="4" max="4" width="15.421875" style="83" customWidth="1"/>
    <col min="5" max="5" width="17.421875" style="83" customWidth="1"/>
    <col min="6" max="6" width="17.57421875" style="83" customWidth="1"/>
    <col min="7" max="7" width="19.7109375" style="83" customWidth="1"/>
    <col min="8" max="8" width="21.8515625" style="83" customWidth="1"/>
    <col min="9" max="9" width="24.8515625" style="83" customWidth="1"/>
    <col min="10" max="10" width="29.00390625" style="83" customWidth="1"/>
    <col min="11" max="11" width="41.8515625" style="83" customWidth="1"/>
    <col min="12" max="12" width="14.421875" style="83" customWidth="1"/>
    <col min="13" max="16384" width="9.140625" style="83" customWidth="1"/>
  </cols>
  <sheetData>
    <row r="2" spans="1:9" s="94" customFormat="1" ht="15.75">
      <c r="A2" s="93" t="s">
        <v>83</v>
      </c>
      <c r="C2" s="95"/>
      <c r="G2" s="96"/>
      <c r="H2" s="96"/>
      <c r="I2" s="96"/>
    </row>
    <row r="3" spans="1:9" s="88" customFormat="1" ht="12.75">
      <c r="A3" s="87"/>
      <c r="G3" s="89"/>
      <c r="H3" s="89"/>
      <c r="I3" s="89"/>
    </row>
    <row r="4" spans="1:9" s="91" customFormat="1" ht="12.75">
      <c r="A4" s="90" t="s">
        <v>58</v>
      </c>
      <c r="C4" s="90"/>
      <c r="G4" s="92"/>
      <c r="H4" s="92"/>
      <c r="I4" s="92"/>
    </row>
    <row r="5" spans="3:9" ht="13.5" thickBot="1">
      <c r="C5" s="82"/>
      <c r="E5" s="82"/>
      <c r="F5" s="82"/>
      <c r="G5" s="84"/>
      <c r="H5" s="84"/>
      <c r="I5" s="84"/>
    </row>
    <row r="6" spans="1:11" ht="12.75" customHeight="1">
      <c r="A6" s="260" t="s">
        <v>31</v>
      </c>
      <c r="B6" s="263" t="s">
        <v>40</v>
      </c>
      <c r="C6" s="107" t="s">
        <v>41</v>
      </c>
      <c r="D6" s="107" t="s">
        <v>42</v>
      </c>
      <c r="E6" s="107" t="s">
        <v>57</v>
      </c>
      <c r="F6" s="107" t="s">
        <v>149</v>
      </c>
      <c r="G6" s="263" t="s">
        <v>152</v>
      </c>
      <c r="H6" s="263" t="s">
        <v>45</v>
      </c>
      <c r="I6" s="263" t="s">
        <v>109</v>
      </c>
      <c r="J6" s="263" t="s">
        <v>46</v>
      </c>
      <c r="K6" s="266" t="s">
        <v>25</v>
      </c>
    </row>
    <row r="7" spans="1:11" ht="12.75" customHeight="1">
      <c r="A7" s="261"/>
      <c r="B7" s="264"/>
      <c r="C7" s="81" t="s">
        <v>26</v>
      </c>
      <c r="D7" s="81" t="s">
        <v>47</v>
      </c>
      <c r="E7" s="81" t="s">
        <v>47</v>
      </c>
      <c r="F7" s="264" t="s">
        <v>28</v>
      </c>
      <c r="G7" s="264"/>
      <c r="H7" s="264"/>
      <c r="I7" s="264"/>
      <c r="J7" s="264"/>
      <c r="K7" s="267"/>
    </row>
    <row r="8" spans="1:11" ht="18.75" customHeight="1" thickBot="1">
      <c r="A8" s="262"/>
      <c r="B8" s="265"/>
      <c r="C8" s="108" t="s">
        <v>27</v>
      </c>
      <c r="D8" s="108" t="s">
        <v>27</v>
      </c>
      <c r="E8" s="108" t="s">
        <v>27</v>
      </c>
      <c r="F8" s="265"/>
      <c r="G8" s="265"/>
      <c r="H8" s="265"/>
      <c r="I8" s="265"/>
      <c r="J8" s="265"/>
      <c r="K8" s="267"/>
    </row>
    <row r="9" spans="1:11" ht="93.75" customHeight="1">
      <c r="A9" s="190" t="s">
        <v>151</v>
      </c>
      <c r="B9" s="99" t="s">
        <v>148</v>
      </c>
      <c r="C9" s="168">
        <v>10000</v>
      </c>
      <c r="D9" s="105">
        <v>2021</v>
      </c>
      <c r="E9" s="105">
        <v>2021</v>
      </c>
      <c r="F9" s="167"/>
      <c r="G9" s="168">
        <v>10000</v>
      </c>
      <c r="H9" s="105">
        <v>0</v>
      </c>
      <c r="I9" s="105">
        <v>0</v>
      </c>
      <c r="J9" s="105">
        <v>0</v>
      </c>
      <c r="K9" s="191" t="s">
        <v>150</v>
      </c>
    </row>
    <row r="10" spans="1:11" ht="46.5" customHeight="1" thickBot="1">
      <c r="A10" s="101"/>
      <c r="B10" s="102"/>
      <c r="C10" s="102"/>
      <c r="D10" s="102"/>
      <c r="E10" s="102"/>
      <c r="F10" s="102"/>
      <c r="G10" s="102"/>
      <c r="H10" s="102"/>
      <c r="I10" s="102"/>
      <c r="J10" s="102"/>
      <c r="K10" s="103"/>
    </row>
    <row r="11" spans="1:9" ht="12.75">
      <c r="A11" s="84"/>
      <c r="B11" s="84"/>
      <c r="C11" s="84"/>
      <c r="D11" s="84"/>
      <c r="E11" s="84"/>
      <c r="F11" s="84"/>
      <c r="G11" s="84"/>
      <c r="H11" s="84"/>
      <c r="I11" s="84"/>
    </row>
    <row r="12" spans="5:9" ht="12.75">
      <c r="E12" s="84"/>
      <c r="F12" s="84"/>
      <c r="G12" s="84"/>
      <c r="H12" s="84"/>
      <c r="I12" s="84"/>
    </row>
    <row r="13" spans="7:9" ht="12.75" customHeight="1">
      <c r="G13" s="84"/>
      <c r="H13" s="84"/>
      <c r="I13" s="84"/>
    </row>
    <row r="14" spans="1:9" s="91" customFormat="1" ht="12.75">
      <c r="A14" s="90" t="s">
        <v>59</v>
      </c>
      <c r="G14" s="92"/>
      <c r="H14" s="92"/>
      <c r="I14" s="92"/>
    </row>
    <row r="15" spans="3:9" ht="16.5" thickBot="1">
      <c r="C15" s="97"/>
      <c r="D15" s="85"/>
      <c r="E15" s="82"/>
      <c r="F15" s="82"/>
      <c r="G15" s="85"/>
      <c r="H15" s="86"/>
      <c r="I15" s="86"/>
    </row>
    <row r="16" spans="1:12" ht="18.75" customHeight="1">
      <c r="A16" s="260" t="s">
        <v>31</v>
      </c>
      <c r="B16" s="263" t="s">
        <v>40</v>
      </c>
      <c r="C16" s="107" t="s">
        <v>29</v>
      </c>
      <c r="D16" s="107" t="s">
        <v>41</v>
      </c>
      <c r="E16" s="107" t="s">
        <v>42</v>
      </c>
      <c r="F16" s="107" t="s">
        <v>43</v>
      </c>
      <c r="G16" s="107" t="s">
        <v>32</v>
      </c>
      <c r="H16" s="263" t="s">
        <v>44</v>
      </c>
      <c r="I16" s="263" t="s">
        <v>110</v>
      </c>
      <c r="J16" s="263" t="s">
        <v>45</v>
      </c>
      <c r="K16" s="263" t="s">
        <v>46</v>
      </c>
      <c r="L16" s="266" t="s">
        <v>25</v>
      </c>
    </row>
    <row r="17" spans="1:12" ht="12.75">
      <c r="A17" s="261"/>
      <c r="B17" s="264"/>
      <c r="C17" s="81" t="s">
        <v>30</v>
      </c>
      <c r="D17" s="81" t="s">
        <v>26</v>
      </c>
      <c r="E17" s="81" t="s">
        <v>47</v>
      </c>
      <c r="F17" s="81" t="s">
        <v>47</v>
      </c>
      <c r="G17" s="81" t="s">
        <v>28</v>
      </c>
      <c r="H17" s="264"/>
      <c r="I17" s="264"/>
      <c r="J17" s="264"/>
      <c r="K17" s="264"/>
      <c r="L17" s="267"/>
    </row>
    <row r="18" spans="1:12" ht="13.5" thickBot="1">
      <c r="A18" s="262"/>
      <c r="B18" s="265"/>
      <c r="C18" s="108"/>
      <c r="D18" s="108" t="s">
        <v>27</v>
      </c>
      <c r="E18" s="108" t="s">
        <v>27</v>
      </c>
      <c r="F18" s="108" t="s">
        <v>27</v>
      </c>
      <c r="G18" s="108"/>
      <c r="H18" s="265"/>
      <c r="I18" s="265"/>
      <c r="J18" s="265"/>
      <c r="K18" s="265"/>
      <c r="L18" s="268"/>
    </row>
    <row r="19" spans="1:12" ht="12.75">
      <c r="A19" s="104"/>
      <c r="B19" s="105"/>
      <c r="C19" s="105"/>
      <c r="D19" s="105">
        <v>0</v>
      </c>
      <c r="E19" s="105"/>
      <c r="F19" s="105"/>
      <c r="G19" s="105"/>
      <c r="H19" s="105"/>
      <c r="I19" s="105"/>
      <c r="J19" s="105"/>
      <c r="K19" s="105"/>
      <c r="L19" s="106"/>
    </row>
    <row r="20" spans="1:12" ht="12.75">
      <c r="A20" s="98"/>
      <c r="B20" s="99"/>
      <c r="C20" s="99"/>
      <c r="D20" s="99">
        <v>0</v>
      </c>
      <c r="E20" s="99"/>
      <c r="F20" s="99"/>
      <c r="G20" s="99"/>
      <c r="H20" s="99"/>
      <c r="I20" s="99"/>
      <c r="J20" s="99"/>
      <c r="K20" s="99"/>
      <c r="L20" s="100"/>
    </row>
    <row r="21" spans="1:12" ht="12.75">
      <c r="A21" s="98"/>
      <c r="B21" s="99"/>
      <c r="C21" s="99"/>
      <c r="D21" s="99">
        <v>0</v>
      </c>
      <c r="E21" s="99"/>
      <c r="F21" s="99"/>
      <c r="G21" s="99"/>
      <c r="H21" s="99"/>
      <c r="I21" s="99"/>
      <c r="J21" s="99"/>
      <c r="K21" s="99"/>
      <c r="L21" s="100"/>
    </row>
    <row r="22" spans="1:12" ht="13.5" thickBot="1">
      <c r="A22" s="101"/>
      <c r="B22" s="102"/>
      <c r="C22" s="102"/>
      <c r="D22" s="102">
        <v>0</v>
      </c>
      <c r="E22" s="102"/>
      <c r="F22" s="102"/>
      <c r="G22" s="102"/>
      <c r="H22" s="102"/>
      <c r="I22" s="102"/>
      <c r="J22" s="102"/>
      <c r="K22" s="102"/>
      <c r="L22" s="103"/>
    </row>
  </sheetData>
  <sheetProtection/>
  <mergeCells count="15">
    <mergeCell ref="L16:L18"/>
    <mergeCell ref="K6:K8"/>
    <mergeCell ref="F7:F8"/>
    <mergeCell ref="K16:K18"/>
    <mergeCell ref="B6:B8"/>
    <mergeCell ref="G6:G8"/>
    <mergeCell ref="H6:H8"/>
    <mergeCell ref="I6:I8"/>
    <mergeCell ref="J6:J8"/>
    <mergeCell ref="A6:A8"/>
    <mergeCell ref="A16:A18"/>
    <mergeCell ref="B16:B18"/>
    <mergeCell ref="H16:H18"/>
    <mergeCell ref="I16:I18"/>
    <mergeCell ref="J16:J18"/>
  </mergeCells>
  <printOptions horizontalCentered="1" verticalCentered="1"/>
  <pageMargins left="0" right="0" top="0" bottom="0" header="0" footer="0"/>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Ornela Bejte</cp:lastModifiedBy>
  <cp:lastPrinted>2020-02-04T08:56:12Z</cp:lastPrinted>
  <dcterms:created xsi:type="dcterms:W3CDTF">2006-01-12T07:01:41Z</dcterms:created>
  <dcterms:modified xsi:type="dcterms:W3CDTF">2021-05-31T13:31:44Z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