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15" activeTab="4"/>
  </bookViews>
  <sheets>
    <sheet name="Aneksi nr.2" sheetId="1" r:id="rId1"/>
    <sheet name="Aneksi nr. 3" sheetId="2" r:id="rId2"/>
    <sheet name="Aneksi nr. 4" sheetId="3" r:id="rId3"/>
    <sheet name="Aneksi nr. 5" sheetId="4" r:id="rId4"/>
    <sheet name="Sheet1"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3'!$A$1:$S$25</definedName>
    <definedName name="_xlnm.Print_Area" localSheetId="2">'Aneksi nr. 4'!#REF!</definedName>
    <definedName name="_xlnm.Print_Area" localSheetId="3">'Aneksi nr. 5'!$A$1:$L$23</definedName>
    <definedName name="_xlnm.Print_Area" localSheetId="0">'Aneksi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<sst xmlns="http://schemas.openxmlformats.org/spreadsheetml/2006/main" count="198" uniqueCount="156">
  <si>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</si>
  <si>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</si>
  <si>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</si>
  <si>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</si>
  <si>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</si>
  <si>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</si>
  <si>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</si>
  <si>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</si>
  <si>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</si>
  <si>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</si>
  <si>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</si>
  <si>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</si>
  <si>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</si>
  <si>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</si>
  <si>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</si>
  <si>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</si>
  <si>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</si>
  <si>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</si>
  <si>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</si>
  <si>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</si>
  <si>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</si>
  <si>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</si>
  <si>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</si>
  <si>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</si>
  <si>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</si>
  <si>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</si>
  <si>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</si>
  <si>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</si>
  <si>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</si>
  <si>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</si>
  <si>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</si>
  <si>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</si>
  <si>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</si>
  <si>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</si>
  <si>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</si>
  <si>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</si>
  <si>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</si>
  <si>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</si>
  <si>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D</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</si>
  <si>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</si>
  <si>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</si>
  <si>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</si>
  <si>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</si>
  <si>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</si>
  <si>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</si>
  <si>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</si>
  <si>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</si>
  <si>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</si>
  <si>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</si>
  <si>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</si>
  <si>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</si>
  <si>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</si>
  <si>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</si>
  <si>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</si>
  <si>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</si>
  <si>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</si>
  <si>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 xml:space="preserve">Objektivi 1.2 </t>
  </si>
  <si>
    <t>Viti i përfundimit</t>
  </si>
  <si>
    <t>Projektet me financim te brendshëm (ne 000/leke)</t>
  </si>
  <si>
    <t>Projektet me financim te huaj (ne 000/leke)</t>
  </si>
  <si>
    <t>Niveli faktik i  vitit paraardhes</t>
  </si>
  <si>
    <t>......</t>
  </si>
  <si>
    <t>.....</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</si>
  <si>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</si>
  <si>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</si>
  <si>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</si>
  <si>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</si>
  <si>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</si>
  <si>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</si>
  <si>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</si>
  <si>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</si>
  <si>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</si>
  <si>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</si>
  <si>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</si>
  <si>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Treguesi i Performances .....</t>
  </si>
  <si>
    <t>Niveli i planifikuar ne vitin korent</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</si>
  <si>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</si>
  <si>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</si>
  <si>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</si>
  <si>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</si>
  <si>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</si>
  <si>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</si>
  <si>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</si>
  <si>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</si>
  <si>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</si>
  <si>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</si>
  <si>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Produkti ......</t>
  </si>
  <si>
    <t>I</t>
  </si>
  <si>
    <t>II</t>
  </si>
  <si>
    <t>III</t>
  </si>
  <si>
    <t>IV</t>
  </si>
  <si>
    <t xml:space="preserve">V = IV - I
</t>
  </si>
  <si>
    <t xml:space="preserve">V = IV - II
</t>
  </si>
  <si>
    <t xml:space="preserve">V = IV - III
</t>
  </si>
  <si>
    <t>Luhatjet ne Koston per Njesi</t>
  </si>
  <si>
    <r>
      <t xml:space="preserve">Shpenzimet 
(sipas vitit </t>
    </r>
    <r>
      <rPr>
        <b/>
        <sz val="8"/>
        <color indexed="60"/>
        <rFont val="Arial"/>
        <family val="2"/>
      </rPr>
      <t>paraardhes</t>
    </r>
    <r>
      <rPr>
        <b/>
        <sz val="8"/>
        <rFont val="Arial"/>
        <family val="2"/>
      </rPr>
      <t>)</t>
    </r>
  </si>
  <si>
    <r>
      <t xml:space="preserve">Kosto per Njesi (sipas vitit </t>
    </r>
    <r>
      <rPr>
        <b/>
        <sz val="8"/>
        <color indexed="60"/>
        <rFont val="Arial"/>
        <family val="2"/>
      </rPr>
      <t>paraardhes</t>
    </r>
    <r>
      <rPr>
        <b/>
        <sz val="8"/>
        <rFont val="Arial"/>
        <family val="2"/>
      </rPr>
      <t>)</t>
    </r>
  </si>
  <si>
    <r>
      <t xml:space="preserve">Shpenzimet 
(sipas </t>
    </r>
    <r>
      <rPr>
        <b/>
        <sz val="8"/>
        <color indexed="60"/>
        <rFont val="Arial"/>
        <family val="2"/>
      </rPr>
      <t xml:space="preserve">planit </t>
    </r>
    <r>
      <rPr>
        <b/>
        <sz val="8"/>
        <rFont val="Arial"/>
        <family val="2"/>
      </rPr>
      <t>te vitit korent)</t>
    </r>
  </si>
  <si>
    <r>
      <t xml:space="preserve">Kosto per Njesi 
(sipas </t>
    </r>
    <r>
      <rPr>
        <b/>
        <sz val="8"/>
        <color indexed="60"/>
        <rFont val="Arial"/>
        <family val="2"/>
      </rPr>
      <t>planit</t>
    </r>
    <r>
      <rPr>
        <b/>
        <sz val="8"/>
        <rFont val="Arial"/>
        <family val="2"/>
      </rPr>
      <t xml:space="preserve"> te vitit korent)</t>
    </r>
  </si>
  <si>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</si>
  <si>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</si>
  <si>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Sherbimi Permbarimor Gjyqesor</t>
  </si>
  <si>
    <t>Ministria e Drejtesise</t>
  </si>
  <si>
    <t>Sherbimi Permbarimor</t>
  </si>
  <si>
    <t>nr titujsh</t>
  </si>
  <si>
    <t>014</t>
  </si>
  <si>
    <t>3350</t>
  </si>
  <si>
    <t>SHERBIMI PERMBARIMOR GJYQESOR</t>
  </si>
  <si>
    <t>nr punonjesish</t>
  </si>
  <si>
    <t>REALIZIMI për periudhën e raportimit (vjetore)</t>
  </si>
  <si>
    <t>REALIZIMI për periudhën e raportimit (/vjetore)</t>
  </si>
  <si>
    <t>Garantimi i ekzekutimit te  Vendimeve Gjyqesore me objektivitet dhe ligjshmeri per te siguruar dhenien e drejtesise subjekteve , pjese ne ekzekutim</t>
  </si>
  <si>
    <t>Plani</t>
  </si>
  <si>
    <t>Administrata Funksionale</t>
  </si>
  <si>
    <t>Numer Titujsh  Ekzekutivë që kanë marrë zgjidhje ligjore</t>
  </si>
  <si>
    <t>nr titujsh te egzekutuara</t>
  </si>
  <si>
    <t>Mirëmenaxhimi i Shërbimit Përmbarimor Gjyqësor, Nëpërmjet Menaxhimit të Lartë dhe Profesional , Shërbimeve Financiare, Menaxhimit të Burimeve Njerëzore , Inspektimit dhe Sigurimit të Shërbimeve të Përgjithshme të Stafit.</t>
  </si>
  <si>
    <t>Nr. Punonjesish</t>
  </si>
  <si>
    <t>Objektivi 2.1</t>
  </si>
  <si>
    <t>Rritja e numrit te  Titujsve  Ekzekutivë që kanë marrë zgjidhje ligjore</t>
  </si>
  <si>
    <t>Ekzekutimi 100% i cdo urdher mbrojtje qe rregjistrohet ne zyrat permbarimore vendore .</t>
  </si>
  <si>
    <t>i
vitit paraardhes
Viti 2020</t>
  </si>
  <si>
    <t>Viti  2021</t>
  </si>
  <si>
    <t>Plan Fillestar Viti  2021</t>
  </si>
  <si>
    <t>Plan i Rishikuar Viti  2021</t>
  </si>
  <si>
    <t>Tituj Ekzekutivë që ju është dhëne zgjidhje ligjore</t>
  </si>
  <si>
    <r>
      <t xml:space="preserve">Sasia Faktike (sipas vitit </t>
    </r>
    <r>
      <rPr>
        <sz val="8"/>
        <color indexed="60"/>
        <rFont val="Arial"/>
        <family val="2"/>
      </rPr>
      <t>paraardhes</t>
    </r>
    <r>
      <rPr>
        <sz val="8"/>
        <rFont val="Arial"/>
        <family val="2"/>
      </rPr>
      <t>)2020</t>
    </r>
  </si>
  <si>
    <r>
      <t xml:space="preserve">Sasia (sipas </t>
    </r>
    <r>
      <rPr>
        <b/>
        <sz val="8"/>
        <color indexed="60"/>
        <rFont val="Arial"/>
        <family val="2"/>
      </rPr>
      <t>planit</t>
    </r>
    <r>
      <rPr>
        <b/>
        <sz val="8"/>
        <rFont val="Arial"/>
        <family val="2"/>
      </rPr>
      <t xml:space="preserve"> te vitit korent)2021</t>
    </r>
  </si>
  <si>
    <t>C</t>
  </si>
  <si>
    <t>Pajisje elektronike te blera per Sherbimin Permbarimor Gjyqesor</t>
  </si>
  <si>
    <t>nr pajisjesh</t>
  </si>
  <si>
    <t xml:space="preserve">Ky produkt përfaqëson shpenzimet per blerjen e pajisjeve eklektronike,   nuk eshte realizuar , eshte pergatitur projekti per blerjen e pajisjeve elektronike dhe eshte derguar AKSHIT. </t>
  </si>
  <si>
    <t xml:space="preserve">Objektivi 1.3 </t>
  </si>
  <si>
    <t xml:space="preserve">Pensione ushqimore  dhe takim me femije ne ekzekutim te vazhdueshem </t>
  </si>
  <si>
    <t>Ky tregues përfaqeson punën e kryer për mirëmenaxhimin e Shërbimit të Përmbarimit Gjyqësor nga  stafi mbështetës,  Drejtoria e Përgjithshme e Përmbarimit , stafit teknik, specialistët e  financës, protokoll.etj(pervec permbaruesve). ky tregues eshte realizuar 100 % .</t>
  </si>
  <si>
    <t>Blerje pajisje elektronike</t>
  </si>
  <si>
    <t>Buxheti  2021</t>
  </si>
  <si>
    <t>18AR601</t>
  </si>
  <si>
    <t xml:space="preserve">Nga DPP eshte pergatitur projekti per blerjen e pajisjeve elektronike dhe eshte derguar AKSHIT. </t>
  </si>
  <si>
    <t>Plani i buxhetit viti 2021</t>
  </si>
  <si>
    <t xml:space="preserve">          i Periudhes/progresiv  8  mujori   2021</t>
  </si>
  <si>
    <t>i Periudhes/progresiv  8  mujori 2021</t>
  </si>
  <si>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8 -te mujorit)</t>
    </r>
  </si>
  <si>
    <r>
      <t xml:space="preserve">Shpenzimet 
(sipas </t>
    </r>
    <r>
      <rPr>
        <b/>
        <sz val="8"/>
        <color indexed="60"/>
        <rFont val="Arial"/>
        <family val="2"/>
      </rPr>
      <t xml:space="preserve">planit te rishikuar </t>
    </r>
    <r>
      <rPr>
        <b/>
        <sz val="8"/>
        <rFont val="Arial"/>
        <family val="2"/>
      </rPr>
      <t>te 8-te mujorit)</t>
    </r>
  </si>
  <si>
    <r>
      <t xml:space="preserve">Kosto per Njesi 
(sipas </t>
    </r>
    <r>
      <rPr>
        <b/>
        <sz val="8"/>
        <color indexed="60"/>
        <rFont val="Arial"/>
        <family val="2"/>
      </rPr>
      <t>planit te rishikuar</t>
    </r>
    <r>
      <rPr>
        <b/>
        <sz val="8"/>
        <rFont val="Arial"/>
        <family val="2"/>
      </rPr>
      <t xml:space="preserve"> te 8 -ter mujorit)</t>
    </r>
  </si>
  <si>
    <r>
      <t xml:space="preserve">Sasia </t>
    </r>
    <r>
      <rPr>
        <b/>
        <sz val="8"/>
        <color indexed="60"/>
        <rFont val="Arial"/>
        <family val="2"/>
      </rPr>
      <t>Faktike</t>
    </r>
    <r>
      <rPr>
        <b/>
        <sz val="8"/>
        <rFont val="Arial"/>
        <family val="2"/>
      </rPr>
      <t xml:space="preserve"> (ne fund te 8 mujorit  2021</t>
    </r>
    <r>
      <rPr>
        <b/>
        <sz val="8"/>
        <rFont val="Arial"/>
        <family val="2"/>
      </rPr>
      <t>)</t>
    </r>
  </si>
  <si>
    <r>
      <t xml:space="preserve">Shpenzimet </t>
    </r>
    <r>
      <rPr>
        <b/>
        <sz val="8"/>
        <color indexed="60"/>
        <rFont val="Arial"/>
        <family val="2"/>
      </rPr>
      <t>Faktike</t>
    </r>
    <r>
      <rPr>
        <b/>
        <sz val="8"/>
        <rFont val="Arial"/>
        <family val="2"/>
      </rPr>
      <t xml:space="preserve"> (ne fund te 8- mujorit  2021</t>
    </r>
    <r>
      <rPr>
        <b/>
        <sz val="8"/>
        <rFont val="Arial"/>
        <family val="2"/>
      </rPr>
      <t>)</t>
    </r>
  </si>
  <si>
    <r>
      <t xml:space="preserve">Kosto per Njesi </t>
    </r>
    <r>
      <rPr>
        <b/>
        <sz val="8"/>
        <color indexed="60"/>
        <rFont val="Arial"/>
        <family val="2"/>
      </rPr>
      <t>Faktike</t>
    </r>
    <r>
      <rPr>
        <b/>
        <sz val="8"/>
        <rFont val="Arial"/>
        <family val="2"/>
      </rPr>
      <t xml:space="preserve"> (ne fund te 8-te mujorit  2021</t>
    </r>
    <r>
      <rPr>
        <b/>
        <sz val="8"/>
        <rFont val="Arial"/>
        <family val="2"/>
      </rPr>
      <t>)</t>
    </r>
  </si>
  <si>
    <t>Në fund të 8-të mujorit  kosto për njësi është rritur 1.4 lekë   në krahasim me koston për njësi sipas planit ,kjo për arsye se sasia faktike ne fund te tetemujorit eshte realizuar ne masen 65%  , gje qe sjell rritjen e kostos per njesi.</t>
  </si>
  <si>
    <t>Ky tregues përfaqëson shpenzimet e stafit mbështetës (Drejtorisë së Përgjithshme të Përmbarimit  dhe stafit teknik ,spec finance, protokoll , etj në zyrat përmbarimore vendore),kosto është ulur 180 lekë/ njësi për arsye se  shpenzimet faktike janë më të vogla se plani i 8-të mujorit.</t>
  </si>
  <si>
    <t>Periudha e Raportimit: …8-mujori  VITI 2021...........</t>
  </si>
  <si>
    <t>Niveli i rishikuar ne 8-te mujor</t>
  </si>
  <si>
    <t>Realizimi  8-të mujor është 65% , ka një mosrealizim të planit 8-të mujor , kjo për arsye të gjendjes së shkaktuar nga COVID19 , Një faktor tjetër që ndikon në mosrealizimin e planifikuar është  për shkak të ngarkesës së madhe në punë .</t>
  </si>
  <si>
    <t>Niveli faktik ne fund te 8 mujorit  2021</t>
  </si>
  <si>
    <t>Urdhëra Mbrojtje:       çështje në total - 234 çeshtje;      në ekzekutim  - 129 çeshtje;    ekzekutuar - 105 çeshtje;                                                         Urdhera të Menjehershem Mbrojtje:   çështje ne total  - 374;  në ekzekutim  - 74 çeshtje dhe ekzekutuar - 300 çeshtje;</t>
  </si>
  <si>
    <t xml:space="preserve">Për 8-te mujorin janar-Gusht 2021, Numri i pensioneve ushqimore ne ekzektuim te vazhdueshem  - 7726 çeshtje dhe numri i çeshtjeve me objekt ''takim me femije''  923 çështje.  Total  8649 çështje  ne ekzekutim te vazhdueshem </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</si>
</sst>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_-* #,##0.0_L_e_k_-;\-* #,##0.0_L_e_k_-;_-* &quot;-&quot;??_L_e_k_-;_-@_-"/>
    <numFmt numFmtId="219" formatCode="_-* #,##0_L_e_k_-;\-* #,##0_L_e_k_-;_-* &quot;-&quot;??_L_e_k_-;_-@_-"/>
    <numFmt numFmtId="220" formatCode="0.000000"/>
    <numFmt numFmtId="221" formatCode="0.0000000"/>
    <numFmt numFmtId="222" formatCode="_-* #,##0.000_L_e_k_-;\-* #,##0.000_L_e_k_-;_-* &quot;-&quot;??_L_e_k_-;_-@_-"/>
  </numFmts>
  <fonts count="118">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8"/>
      <color indexed="60"/>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sz val="8"/>
      <color indexed="60"/>
      <name val="Arial"/>
      <family val="2"/>
    </font>
    <font>
      <sz val="12"/>
      <color indexed="8"/>
      <name val="Calibri"/>
      <family val="2"/>
    </font>
    <font>
      <sz val="18"/>
      <color indexed="56"/>
      <name val="Cambria"/>
      <family val="2"/>
    </font>
    <font>
      <b/>
      <sz val="10"/>
      <color indexed="60"/>
      <name val="Arial"/>
      <family val="2"/>
    </font>
    <font>
      <b/>
      <u val="single"/>
      <sz val="12"/>
      <color indexed="60"/>
      <name val="Arial"/>
      <family val="2"/>
    </font>
    <font>
      <u val="single"/>
      <sz val="12"/>
      <color indexed="60"/>
      <name val="Arial"/>
      <family val="2"/>
    </font>
    <font>
      <b/>
      <i/>
      <sz val="8"/>
      <color indexed="60"/>
      <name val="Arial"/>
      <family val="2"/>
    </font>
    <font>
      <sz val="10"/>
      <color indexed="60"/>
      <name val="Arial"/>
      <family val="2"/>
    </font>
    <font>
      <b/>
      <u val="single"/>
      <sz val="12"/>
      <color indexed="60"/>
      <name val="Calibri"/>
      <family val="2"/>
    </font>
    <font>
      <u val="single"/>
      <sz val="12"/>
      <color indexed="60"/>
      <name val="Calibri"/>
      <family val="2"/>
    </font>
    <font>
      <b/>
      <sz val="12"/>
      <color indexed="8"/>
      <name val="Calibri"/>
      <family val="2"/>
    </font>
    <font>
      <b/>
      <sz val="12"/>
      <name val="Calibri"/>
      <family val="2"/>
    </font>
    <font>
      <b/>
      <sz val="12"/>
      <color indexed="60"/>
      <name val="Arial"/>
      <family val="2"/>
    </font>
    <font>
      <b/>
      <sz val="9"/>
      <color indexed="60"/>
      <name val="Arial"/>
      <family val="2"/>
    </font>
    <font>
      <i/>
      <sz val="10"/>
      <color indexed="8"/>
      <name val="Times New Roman"/>
      <family val="1"/>
    </font>
    <font>
      <sz val="10"/>
      <color indexed="8"/>
      <name val="Times New Roman"/>
      <family val="1"/>
    </font>
    <font>
      <sz val="10"/>
      <color indexed="19"/>
      <name val="Times New Roman"/>
      <family val="1"/>
    </font>
    <font>
      <sz val="10"/>
      <color indexed="8"/>
      <name val="Garamond"/>
      <family val="1"/>
    </font>
    <font>
      <b/>
      <sz val="11"/>
      <color indexed="60"/>
      <name val="Arial"/>
      <family val="2"/>
    </font>
    <font>
      <b/>
      <i/>
      <u val="single"/>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0"/>
      <color theme="1"/>
      <name val="Calibri"/>
      <family val="2"/>
    </font>
    <font>
      <b/>
      <sz val="11"/>
      <color rgb="FFC00000"/>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9"/>
      <color rgb="FFC00000"/>
      <name val="Arial"/>
      <family val="2"/>
    </font>
    <font>
      <i/>
      <sz val="10"/>
      <color theme="1"/>
      <name val="Times New Roman"/>
      <family val="1"/>
    </font>
    <font>
      <sz val="10"/>
      <color theme="1"/>
      <name val="Times New Roman"/>
      <family val="1"/>
    </font>
    <font>
      <sz val="10"/>
      <color theme="2" tint="-0.7499799728393555"/>
      <name val="Times New Roman"/>
      <family val="1"/>
    </font>
    <font>
      <sz val="10"/>
      <color theme="1"/>
      <name val="Garamond"/>
      <family val="1"/>
    </font>
    <font>
      <b/>
      <i/>
      <u val="single"/>
      <sz val="12"/>
      <color rgb="FF000000"/>
      <name val="Times New Roman"/>
      <family val="1"/>
    </font>
    <font>
      <b/>
      <sz val="11"/>
      <color rgb="FFC00000"/>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CC"/>
        <bgColor indexed="64"/>
      </patternFill>
    </fill>
    <fill>
      <patternFill patternType="solid">
        <fgColor rgb="FFD9D9D9"/>
        <bgColor indexed="64"/>
      </patternFill>
    </fill>
    <fill>
      <patternFill patternType="solid">
        <fgColor theme="0" tint="-0.04997999966144562"/>
        <bgColor indexed="64"/>
      </patternFill>
    </fill>
  </fills>
  <borders count="9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style="thin"/>
      <bottom style="thin"/>
    </border>
    <border>
      <left style="thin"/>
      <right style="thin"/>
      <top style="thin"/>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color indexed="63"/>
      </left>
      <right style="thin"/>
      <top>
        <color indexed="63"/>
      </top>
      <bottom style="thin"/>
    </border>
    <border>
      <left>
        <color indexed="63"/>
      </left>
      <right style="thin"/>
      <top style="thin"/>
      <bottom style="thin"/>
    </border>
    <border>
      <left style="thin"/>
      <right style="medium"/>
      <top style="medium"/>
      <bottom style="dashed"/>
    </border>
    <border>
      <left style="thin"/>
      <right style="medium"/>
      <top style="dashed"/>
      <bottom style="dashed"/>
    </border>
    <border>
      <left style="thin"/>
      <right style="medium"/>
      <top style="dashed"/>
      <bottom style="thin"/>
    </border>
    <border>
      <left style="thin"/>
      <right style="thin"/>
      <top style="thick"/>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style="thin"/>
      <bottom style="thin"/>
    </border>
    <border>
      <left style="thick"/>
      <right style="thin"/>
      <top>
        <color indexed="63"/>
      </top>
      <bottom style="thick"/>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color indexed="63"/>
      </left>
      <right style="medium"/>
      <top style="thin"/>
      <bottom style="thick"/>
    </border>
    <border>
      <left>
        <color indexed="63"/>
      </left>
      <right style="medium"/>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ck"/>
      <top style="thin"/>
      <bottom style="thick"/>
    </border>
    <border>
      <left style="thin"/>
      <right style="medium"/>
      <top style="thin"/>
      <bottom style="thick"/>
    </border>
    <border>
      <left style="medium">
        <color rgb="FF2E74B5"/>
      </left>
      <right/>
      <top style="medium">
        <color rgb="FF2E74B5"/>
      </top>
      <bottom style="medium">
        <color rgb="FF2E74B5"/>
      </bottom>
    </border>
    <border>
      <left style="medium"/>
      <right>
        <color indexed="63"/>
      </right>
      <top style="thin"/>
      <bottom style="thin"/>
    </border>
    <border>
      <left>
        <color indexed="63"/>
      </left>
      <right style="thin"/>
      <top style="thin"/>
      <bottom>
        <color indexed="63"/>
      </bottom>
    </border>
    <border>
      <left style="thin"/>
      <right style="medium"/>
      <top>
        <color indexed="63"/>
      </top>
      <bottom>
        <color indexed="63"/>
      </bottom>
    </border>
    <border>
      <left style="medium"/>
      <right>
        <color indexed="63"/>
      </right>
      <top style="thin"/>
      <bottom style="medium"/>
    </border>
    <border>
      <left>
        <color indexed="63"/>
      </left>
      <right style="thin"/>
      <top style="thin"/>
      <bottom style="medium"/>
    </border>
    <border>
      <left style="thick"/>
      <right style="thin"/>
      <top style="medium"/>
      <bottom style="thin"/>
    </border>
    <border>
      <left style="thin"/>
      <right style="thick"/>
      <top style="medium"/>
      <bottom>
        <color indexed="63"/>
      </bottom>
    </border>
    <border>
      <left style="thin"/>
      <right style="thick"/>
      <top>
        <color indexed="63"/>
      </top>
      <bottom style="thin"/>
    </border>
    <border>
      <left style="thin"/>
      <right>
        <color indexed="63"/>
      </right>
      <top style="medium"/>
      <bottom style="thin"/>
    </border>
    <border>
      <left style="thin"/>
      <right style="thick"/>
      <top style="medium"/>
      <bottom style="thin"/>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style="medium"/>
      <bottom style="thin"/>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color rgb="FF2E74B5"/>
      </top>
      <bottom style="medium">
        <color rgb="FF2E74B5"/>
      </bottom>
    </border>
    <border>
      <left/>
      <right style="medium">
        <color rgb="FF2E74B5"/>
      </right>
      <top style="medium">
        <color rgb="FF2E74B5"/>
      </top>
      <bottom style="medium">
        <color rgb="FF2E74B5"/>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2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77" fillId="3" borderId="0" applyNumberFormat="0" applyBorder="0" applyAlignment="0" applyProtection="0"/>
    <xf numFmtId="0" fontId="13" fillId="4" borderId="0" applyNumberFormat="0" applyBorder="0" applyAlignment="0" applyProtection="0"/>
    <xf numFmtId="0" fontId="77" fillId="5" borderId="0" applyNumberFormat="0" applyBorder="0" applyAlignment="0" applyProtection="0"/>
    <xf numFmtId="0" fontId="13" fillId="6" borderId="0" applyNumberFormat="0" applyBorder="0" applyAlignment="0" applyProtection="0"/>
    <xf numFmtId="0" fontId="77" fillId="7" borderId="0" applyNumberFormat="0" applyBorder="0" applyAlignment="0" applyProtection="0"/>
    <xf numFmtId="0" fontId="13" fillId="8" borderId="0" applyNumberFormat="0" applyBorder="0" applyAlignment="0" applyProtection="0"/>
    <xf numFmtId="0" fontId="77" fillId="9" borderId="0" applyNumberFormat="0" applyBorder="0" applyAlignment="0" applyProtection="0"/>
    <xf numFmtId="0" fontId="13" fillId="10" borderId="0" applyNumberFormat="0" applyBorder="0" applyAlignment="0" applyProtection="0"/>
    <xf numFmtId="0" fontId="77" fillId="11" borderId="0" applyNumberFormat="0" applyBorder="0" applyAlignment="0" applyProtection="0"/>
    <xf numFmtId="0" fontId="13" fillId="12" borderId="0" applyNumberFormat="0" applyBorder="0" applyAlignment="0" applyProtection="0"/>
    <xf numFmtId="0" fontId="77" fillId="13"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14" borderId="0" applyNumberFormat="0" applyBorder="0" applyAlignment="0" applyProtection="0"/>
    <xf numFmtId="0" fontId="77" fillId="15" borderId="0" applyNumberFormat="0" applyBorder="0" applyAlignment="0" applyProtection="0"/>
    <xf numFmtId="0" fontId="13" fillId="16" borderId="0" applyNumberFormat="0" applyBorder="0" applyAlignment="0" applyProtection="0"/>
    <xf numFmtId="0" fontId="77" fillId="17" borderId="0" applyNumberFormat="0" applyBorder="0" applyAlignment="0" applyProtection="0"/>
    <xf numFmtId="0" fontId="13" fillId="18" borderId="0" applyNumberFormat="0" applyBorder="0" applyAlignment="0" applyProtection="0"/>
    <xf numFmtId="0" fontId="77" fillId="19" borderId="0" applyNumberFormat="0" applyBorder="0" applyAlignment="0" applyProtection="0"/>
    <xf numFmtId="0" fontId="13" fillId="8" borderId="0" applyNumberFormat="0" applyBorder="0" applyAlignment="0" applyProtection="0"/>
    <xf numFmtId="0" fontId="77" fillId="20" borderId="0" applyNumberFormat="0" applyBorder="0" applyAlignment="0" applyProtection="0"/>
    <xf numFmtId="0" fontId="13" fillId="14" borderId="0" applyNumberFormat="0" applyBorder="0" applyAlignment="0" applyProtection="0"/>
    <xf numFmtId="0" fontId="77" fillId="21" borderId="0" applyNumberFormat="0" applyBorder="0" applyAlignment="0" applyProtection="0"/>
    <xf numFmtId="0" fontId="13" fillId="22" borderId="0" applyNumberFormat="0" applyBorder="0" applyAlignment="0" applyProtection="0"/>
    <xf numFmtId="0" fontId="77" fillId="23" borderId="0" applyNumberFormat="0" applyBorder="0" applyAlignment="0" applyProtection="0"/>
    <xf numFmtId="203" fontId="12" fillId="0" borderId="0" applyFont="0" applyFill="0" applyBorder="0" applyAlignment="0" applyProtection="0"/>
    <xf numFmtId="0" fontId="14" fillId="24" borderId="0" applyNumberFormat="0" applyBorder="0" applyAlignment="0" applyProtection="0"/>
    <xf numFmtId="0" fontId="78" fillId="25" borderId="0" applyNumberFormat="0" applyBorder="0" applyAlignment="0" applyProtection="0"/>
    <xf numFmtId="0" fontId="14" fillId="16" borderId="0" applyNumberFormat="0" applyBorder="0" applyAlignment="0" applyProtection="0"/>
    <xf numFmtId="0" fontId="78" fillId="26" borderId="0" applyNumberFormat="0" applyBorder="0" applyAlignment="0" applyProtection="0"/>
    <xf numFmtId="0" fontId="14" fillId="18" borderId="0" applyNumberFormat="0" applyBorder="0" applyAlignment="0" applyProtection="0"/>
    <xf numFmtId="0" fontId="78" fillId="27" borderId="0" applyNumberFormat="0" applyBorder="0" applyAlignment="0" applyProtection="0"/>
    <xf numFmtId="0" fontId="14" fillId="28" borderId="0" applyNumberFormat="0" applyBorder="0" applyAlignment="0" applyProtection="0"/>
    <xf numFmtId="0" fontId="78" fillId="29" borderId="0" applyNumberFormat="0" applyBorder="0" applyAlignment="0" applyProtection="0"/>
    <xf numFmtId="0" fontId="14" fillId="30" borderId="0" applyNumberFormat="0" applyBorder="0" applyAlignment="0" applyProtection="0"/>
    <xf numFmtId="0" fontId="78" fillId="31" borderId="0" applyNumberFormat="0" applyBorder="0" applyAlignment="0" applyProtection="0"/>
    <xf numFmtId="0" fontId="14" fillId="32" borderId="0" applyNumberFormat="0" applyBorder="0" applyAlignment="0" applyProtection="0"/>
    <xf numFmtId="0" fontId="78" fillId="33" borderId="0" applyNumberFormat="0" applyBorder="0" applyAlignment="0" applyProtection="0"/>
    <xf numFmtId="0" fontId="14" fillId="34" borderId="0" applyNumberFormat="0" applyBorder="0" applyAlignment="0" applyProtection="0"/>
    <xf numFmtId="0" fontId="78" fillId="35" borderId="0" applyNumberFormat="0" applyBorder="0" applyAlignment="0" applyProtection="0"/>
    <xf numFmtId="0" fontId="14" fillId="36" borderId="0" applyNumberFormat="0" applyBorder="0" applyAlignment="0" applyProtection="0"/>
    <xf numFmtId="0" fontId="78" fillId="37" borderId="0" applyNumberFormat="0" applyBorder="0" applyAlignment="0" applyProtection="0"/>
    <xf numFmtId="0" fontId="14" fillId="38" borderId="0" applyNumberFormat="0" applyBorder="0" applyAlignment="0" applyProtection="0"/>
    <xf numFmtId="0" fontId="78" fillId="39" borderId="0" applyNumberFormat="0" applyBorder="0" applyAlignment="0" applyProtection="0"/>
    <xf numFmtId="0" fontId="14" fillId="28" borderId="0" applyNumberFormat="0" applyBorder="0" applyAlignment="0" applyProtection="0"/>
    <xf numFmtId="0" fontId="78" fillId="40" borderId="0" applyNumberFormat="0" applyBorder="0" applyAlignment="0" applyProtection="0"/>
    <xf numFmtId="0" fontId="14" fillId="30" borderId="0" applyNumberFormat="0" applyBorder="0" applyAlignment="0" applyProtection="0"/>
    <xf numFmtId="0" fontId="78" fillId="41" borderId="0" applyNumberFormat="0" applyBorder="0" applyAlignment="0" applyProtection="0"/>
    <xf numFmtId="0" fontId="14" fillId="42" borderId="0" applyNumberFormat="0" applyBorder="0" applyAlignment="0" applyProtection="0"/>
    <xf numFmtId="0" fontId="78" fillId="43" borderId="0" applyNumberFormat="0" applyBorder="0" applyAlignment="0" applyProtection="0"/>
    <xf numFmtId="0" fontId="15" fillId="4" borderId="0" applyNumberFormat="0" applyBorder="0" applyAlignment="0" applyProtection="0"/>
    <xf numFmtId="0" fontId="79" fillId="44" borderId="0" applyNumberFormat="0" applyBorder="0" applyAlignment="0" applyProtection="0"/>
    <xf numFmtId="3" fontId="0" fillId="14" borderId="1" applyNumberFormat="0">
      <alignment/>
      <protection/>
    </xf>
    <xf numFmtId="0" fontId="16" fillId="45" borderId="2" applyNumberFormat="0" applyAlignment="0" applyProtection="0"/>
    <xf numFmtId="0" fontId="80" fillId="46" borderId="3" applyNumberFormat="0" applyAlignment="0" applyProtection="0"/>
    <xf numFmtId="0" fontId="17" fillId="0" borderId="4" applyNumberFormat="0" applyFont="0" applyFill="0" applyAlignment="0" applyProtection="0"/>
    <xf numFmtId="0" fontId="18" fillId="47" borderId="5" applyNumberFormat="0" applyAlignment="0" applyProtection="0"/>
    <xf numFmtId="0" fontId="81" fillId="48" borderId="6" applyNumberFormat="0" applyAlignment="0" applyProtection="0"/>
    <xf numFmtId="179" fontId="0" fillId="0" borderId="0" applyFont="0" applyFill="0" applyBorder="0" applyAlignment="0" applyProtection="0"/>
    <xf numFmtId="0" fontId="19" fillId="0" borderId="0">
      <alignment/>
      <protection/>
    </xf>
    <xf numFmtId="177"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17" fillId="0" borderId="0" applyFont="0" applyFill="0" applyBorder="0" applyAlignment="0" applyProtection="0"/>
    <xf numFmtId="0" fontId="0" fillId="45" borderId="0" applyNumberFormat="0" applyBorder="0" applyProtection="0">
      <alignment/>
    </xf>
    <xf numFmtId="204" fontId="0" fillId="0" borderId="0" applyFont="0" applyFill="0" applyBorder="0" applyAlignment="0" applyProtection="0"/>
    <xf numFmtId="194" fontId="0" fillId="8" borderId="7" applyNumberFormat="0" applyFont="0" applyBorder="0" applyAlignment="0" applyProtection="0"/>
    <xf numFmtId="0" fontId="21" fillId="0" borderId="0" applyNumberFormat="0" applyFill="0" applyBorder="0" applyAlignment="0" applyProtection="0"/>
    <xf numFmtId="0" fontId="82"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6" borderId="0" applyNumberFormat="0" applyBorder="0" applyAlignment="0" applyProtection="0"/>
    <xf numFmtId="0" fontId="83" fillId="49" borderId="0" applyNumberFormat="0" applyBorder="0" applyAlignment="0" applyProtection="0"/>
    <xf numFmtId="38" fontId="4" fillId="45" borderId="0" applyNumberFormat="0" applyBorder="0" applyAlignment="0" applyProtection="0"/>
    <xf numFmtId="0" fontId="23" fillId="0" borderId="8" applyNumberFormat="0" applyFill="0" applyAlignment="0" applyProtection="0"/>
    <xf numFmtId="0" fontId="84" fillId="0" borderId="9" applyNumberFormat="0" applyFill="0" applyAlignment="0" applyProtection="0"/>
    <xf numFmtId="0" fontId="24" fillId="0" borderId="10" applyNumberFormat="0" applyFill="0" applyAlignment="0" applyProtection="0"/>
    <xf numFmtId="0" fontId="85" fillId="0" borderId="11" applyNumberFormat="0" applyFill="0" applyAlignment="0" applyProtection="0"/>
    <xf numFmtId="0" fontId="25" fillId="0" borderId="12" applyNumberFormat="0" applyFill="0" applyAlignment="0" applyProtection="0"/>
    <xf numFmtId="0" fontId="86" fillId="0" borderId="13" applyNumberFormat="0" applyFill="0" applyAlignment="0" applyProtection="0"/>
    <xf numFmtId="0" fontId="25" fillId="0" borderId="0" applyNumberFormat="0" applyFill="0" applyBorder="0" applyAlignment="0" applyProtection="0"/>
    <xf numFmtId="0" fontId="8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4"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12" borderId="2" applyNumberFormat="0" applyAlignment="0" applyProtection="0"/>
    <xf numFmtId="10" fontId="4" fillId="50" borderId="14" applyNumberFormat="0" applyBorder="0" applyAlignment="0" applyProtection="0"/>
    <xf numFmtId="0" fontId="87" fillId="51" borderId="3" applyNumberFormat="0" applyAlignment="0" applyProtection="0"/>
    <xf numFmtId="0" fontId="87" fillId="51" borderId="3" applyNumberFormat="0" applyAlignment="0" applyProtection="0"/>
    <xf numFmtId="0" fontId="87" fillId="51" borderId="3" applyNumberFormat="0" applyAlignment="0" applyProtection="0"/>
    <xf numFmtId="0" fontId="87" fillId="51" borderId="3" applyNumberFormat="0" applyAlignment="0" applyProtection="0"/>
    <xf numFmtId="3" fontId="0" fillId="12" borderId="0" applyNumberFormat="0" applyBorder="0">
      <alignment/>
      <protection/>
    </xf>
    <xf numFmtId="185" fontId="27" fillId="0" borderId="0">
      <alignment/>
      <protection/>
    </xf>
    <xf numFmtId="0" fontId="28" fillId="0" borderId="15" applyNumberFormat="0" applyFill="0" applyAlignment="0" applyProtection="0"/>
    <xf numFmtId="0" fontId="88" fillId="0" borderId="16" applyNumberFormat="0" applyFill="0" applyAlignment="0" applyProtection="0"/>
    <xf numFmtId="212" fontId="17" fillId="0" borderId="0" applyFont="0" applyFill="0" applyBorder="0" applyAlignment="0" applyProtection="0"/>
    <xf numFmtId="169" fontId="29" fillId="0" borderId="0" applyFont="0" applyFill="0" applyBorder="0" applyAlignment="0" applyProtection="0"/>
    <xf numFmtId="17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6" borderId="1" applyNumberFormat="0">
      <alignment/>
      <protection/>
    </xf>
    <xf numFmtId="3" fontId="0" fillId="52"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52" borderId="0" applyNumberFormat="0" applyBorder="0" applyAlignment="0" applyProtection="0"/>
    <xf numFmtId="0" fontId="89" fillId="5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90"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205" fontId="29" fillId="0" borderId="0" applyFill="0" applyBorder="0" applyAlignment="0" applyProtection="0"/>
    <xf numFmtId="0" fontId="0" fillId="54" borderId="1" applyNumberFormat="0" applyFont="0" applyAlignment="0" applyProtection="0"/>
    <xf numFmtId="0" fontId="77" fillId="55" borderId="17" applyNumberFormat="0" applyFont="0" applyAlignment="0" applyProtection="0"/>
    <xf numFmtId="0" fontId="33" fillId="45" borderId="18" applyNumberFormat="0" applyAlignment="0" applyProtection="0"/>
    <xf numFmtId="0" fontId="91" fillId="46" borderId="19" applyNumberFormat="0" applyAlignment="0" applyProtection="0"/>
    <xf numFmtId="40" fontId="11" fillId="50"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56"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92" fillId="0" borderId="0" applyNumberFormat="0" applyFill="0" applyBorder="0" applyAlignment="0" applyProtection="0"/>
    <xf numFmtId="0" fontId="36" fillId="0" borderId="20" applyNumberFormat="0" applyFill="0" applyAlignment="0" applyProtection="0"/>
    <xf numFmtId="0" fontId="93" fillId="0" borderId="21" applyNumberFormat="0" applyFill="0" applyAlignment="0" applyProtection="0"/>
    <xf numFmtId="0" fontId="37" fillId="0" borderId="0" applyNumberFormat="0" applyFill="0" applyBorder="0" applyAlignment="0" applyProtection="0"/>
    <xf numFmtId="0" fontId="94"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22"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22"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23"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278">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24"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95" fillId="0" borderId="0" xfId="0" applyFont="1" applyBorder="1" applyAlignment="1">
      <alignment/>
    </xf>
    <xf numFmtId="0" fontId="3" fillId="0" borderId="14" xfId="0" applyFont="1" applyFill="1" applyBorder="1" applyAlignment="1">
      <alignment horizontal="center"/>
    </xf>
    <xf numFmtId="0" fontId="4" fillId="0" borderId="25" xfId="0" applyFont="1" applyFill="1" applyBorder="1" applyAlignment="1">
      <alignment/>
    </xf>
    <xf numFmtId="0" fontId="3" fillId="0" borderId="26" xfId="0" applyFont="1" applyFill="1" applyBorder="1" applyAlignment="1">
      <alignment horizontal="center" vertical="center"/>
    </xf>
    <xf numFmtId="0" fontId="3" fillId="0" borderId="26" xfId="0" applyFont="1" applyFill="1" applyBorder="1" applyAlignment="1">
      <alignment horizontal="center" vertical="center" wrapText="1"/>
    </xf>
    <xf numFmtId="0" fontId="4" fillId="0" borderId="0" xfId="0" applyFont="1" applyFill="1" applyBorder="1" applyAlignment="1">
      <alignment horizontal="center"/>
    </xf>
    <xf numFmtId="49" fontId="96" fillId="0" borderId="27" xfId="0" applyNumberFormat="1" applyFont="1" applyFill="1" applyBorder="1" applyAlignment="1">
      <alignment horizontal="center" vertical="center"/>
    </xf>
    <xf numFmtId="0" fontId="97"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28" xfId="0" applyFont="1" applyFill="1" applyBorder="1" applyAlignment="1">
      <alignment horizontal="center"/>
    </xf>
    <xf numFmtId="0" fontId="4" fillId="0" borderId="28" xfId="0" applyFont="1" applyBorder="1" applyAlignment="1">
      <alignment horizontal="center"/>
    </xf>
    <xf numFmtId="0" fontId="97" fillId="0" borderId="0" xfId="0" applyFont="1" applyAlignment="1">
      <alignment horizontal="center"/>
    </xf>
    <xf numFmtId="0" fontId="4" fillId="0" borderId="0" xfId="0" applyFont="1" applyBorder="1" applyAlignment="1">
      <alignment horizontal="center"/>
    </xf>
    <xf numFmtId="185" fontId="3" fillId="0" borderId="14"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9" xfId="0" applyFont="1" applyFill="1" applyBorder="1" applyAlignment="1">
      <alignment horizontal="center"/>
    </xf>
    <xf numFmtId="0" fontId="7" fillId="0" borderId="25" xfId="0" applyFont="1" applyFill="1" applyBorder="1" applyAlignment="1">
      <alignment horizontal="center"/>
    </xf>
    <xf numFmtId="0" fontId="4" fillId="0" borderId="25" xfId="0" applyFont="1" applyFill="1" applyBorder="1" applyAlignment="1">
      <alignment horizontal="center"/>
    </xf>
    <xf numFmtId="0" fontId="4" fillId="0" borderId="30"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57" borderId="28" xfId="0" applyFont="1" applyFill="1" applyBorder="1" applyAlignment="1">
      <alignment horizontal="center"/>
    </xf>
    <xf numFmtId="185" fontId="8" fillId="57" borderId="14" xfId="0" applyNumberFormat="1" applyFont="1" applyFill="1" applyBorder="1" applyAlignment="1">
      <alignment horizontal="center"/>
    </xf>
    <xf numFmtId="0" fontId="97" fillId="0" borderId="0" xfId="0" applyFont="1" applyAlignment="1">
      <alignment horizontal="center"/>
    </xf>
    <xf numFmtId="0" fontId="98" fillId="0" borderId="0" xfId="0" applyFont="1" applyAlignment="1">
      <alignment horizontal="center"/>
    </xf>
    <xf numFmtId="0" fontId="4" fillId="0" borderId="31" xfId="0" applyFont="1" applyFill="1" applyBorder="1" applyAlignment="1">
      <alignment horizontal="center"/>
    </xf>
    <xf numFmtId="49" fontId="96" fillId="0" borderId="32" xfId="0" applyNumberFormat="1" applyFont="1" applyFill="1" applyBorder="1" applyAlignment="1">
      <alignment horizontal="center" vertical="center"/>
    </xf>
    <xf numFmtId="185" fontId="3" fillId="0" borderId="0" xfId="0" applyNumberFormat="1" applyFont="1" applyBorder="1" applyAlignment="1">
      <alignment horizontal="center"/>
    </xf>
    <xf numFmtId="0" fontId="0" fillId="0" borderId="0" xfId="0" applyFont="1" applyAlignment="1">
      <alignment horizontal="center"/>
    </xf>
    <xf numFmtId="0" fontId="8" fillId="57" borderId="24"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55" borderId="14" xfId="0" applyNumberFormat="1" applyFont="1" applyFill="1" applyBorder="1" applyAlignment="1">
      <alignment horizontal="center"/>
    </xf>
    <xf numFmtId="185" fontId="8" fillId="55" borderId="14" xfId="0" applyNumberFormat="1" applyFont="1" applyFill="1" applyBorder="1" applyAlignment="1">
      <alignment horizontal="center"/>
    </xf>
    <xf numFmtId="49" fontId="4" fillId="55" borderId="33" xfId="0" applyNumberFormat="1" applyFont="1" applyFill="1" applyBorder="1" applyAlignment="1">
      <alignment horizontal="center"/>
    </xf>
    <xf numFmtId="0" fontId="99" fillId="57" borderId="28" xfId="0" applyFont="1" applyFill="1" applyBorder="1" applyAlignment="1">
      <alignment horizontal="center"/>
    </xf>
    <xf numFmtId="0" fontId="96" fillId="58" borderId="24" xfId="0" applyFont="1" applyFill="1" applyBorder="1" applyAlignment="1">
      <alignment horizontal="center"/>
    </xf>
    <xf numFmtId="0" fontId="100" fillId="0" borderId="0" xfId="0" applyFont="1" applyAlignment="1">
      <alignment/>
    </xf>
    <xf numFmtId="0" fontId="101" fillId="0" borderId="0" xfId="0" applyFont="1" applyAlignment="1">
      <alignment/>
    </xf>
    <xf numFmtId="185" fontId="96" fillId="59" borderId="34" xfId="0" applyNumberFormat="1" applyFont="1" applyFill="1" applyBorder="1" applyAlignment="1">
      <alignment horizontal="center"/>
    </xf>
    <xf numFmtId="0" fontId="99" fillId="57" borderId="24" xfId="0" applyFont="1" applyFill="1" applyBorder="1" applyAlignment="1">
      <alignment horizontal="center"/>
    </xf>
    <xf numFmtId="0" fontId="102" fillId="0" borderId="0" xfId="0" applyFont="1" applyAlignment="1">
      <alignment horizontal="left"/>
    </xf>
    <xf numFmtId="0" fontId="4" fillId="55" borderId="14" xfId="0" applyFont="1" applyFill="1" applyBorder="1" applyAlignment="1">
      <alignment horizontal="center"/>
    </xf>
    <xf numFmtId="0" fontId="4" fillId="55" borderId="14" xfId="0" applyFont="1" applyFill="1" applyBorder="1" applyAlignment="1">
      <alignment horizontal="center"/>
    </xf>
    <xf numFmtId="0" fontId="3" fillId="55" borderId="1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185" fontId="4" fillId="0" borderId="0" xfId="0" applyNumberFormat="1" applyFont="1" applyFill="1" applyBorder="1" applyAlignment="1">
      <alignment horizontal="center" vertical="center"/>
    </xf>
    <xf numFmtId="185" fontId="4" fillId="55" borderId="14" xfId="0" applyNumberFormat="1" applyFont="1" applyFill="1" applyBorder="1" applyAlignment="1">
      <alignment horizontal="center" vertical="center"/>
    </xf>
    <xf numFmtId="0" fontId="103" fillId="0" borderId="0" xfId="0" applyFont="1" applyBorder="1" applyAlignment="1">
      <alignment/>
    </xf>
    <xf numFmtId="0" fontId="104" fillId="0" borderId="0" xfId="0" applyFont="1" applyBorder="1" applyAlignment="1">
      <alignment/>
    </xf>
    <xf numFmtId="0" fontId="97" fillId="0" borderId="0" xfId="0" applyFont="1" applyAlignment="1">
      <alignment/>
    </xf>
    <xf numFmtId="0" fontId="48" fillId="0" borderId="0" xfId="0" applyFont="1" applyBorder="1" applyAlignment="1">
      <alignment horizontal="left"/>
    </xf>
    <xf numFmtId="0" fontId="48" fillId="0" borderId="7" xfId="0" applyFont="1" applyBorder="1" applyAlignment="1">
      <alignment horizontal="left"/>
    </xf>
    <xf numFmtId="0" fontId="102" fillId="0" borderId="0" xfId="0" applyFont="1" applyBorder="1" applyAlignment="1">
      <alignment/>
    </xf>
    <xf numFmtId="0" fontId="97" fillId="0" borderId="0" xfId="0" applyFont="1" applyBorder="1" applyAlignment="1">
      <alignment/>
    </xf>
    <xf numFmtId="0" fontId="3" fillId="0" borderId="0"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28" xfId="0" applyFont="1" applyFill="1" applyBorder="1" applyAlignment="1">
      <alignment horizontal="center" vertical="center"/>
    </xf>
    <xf numFmtId="0" fontId="4" fillId="0" borderId="0" xfId="0" applyFont="1" applyAlignment="1">
      <alignment vertical="center" wrapText="1"/>
    </xf>
    <xf numFmtId="0" fontId="93" fillId="0" borderId="14" xfId="0" applyFont="1" applyBorder="1" applyAlignment="1">
      <alignment horizontal="center" vertical="center" wrapText="1"/>
    </xf>
    <xf numFmtId="0" fontId="105" fillId="0" borderId="14" xfId="0" applyFont="1" applyBorder="1" applyAlignment="1">
      <alignment horizontal="center" vertical="center" wrapText="1"/>
    </xf>
    <xf numFmtId="0" fontId="102" fillId="0" borderId="0" xfId="0" applyFont="1" applyAlignment="1">
      <alignment horizontal="left"/>
    </xf>
    <xf numFmtId="0" fontId="102" fillId="0" borderId="0" xfId="0" applyFont="1" applyAlignment="1">
      <alignment/>
    </xf>
    <xf numFmtId="0" fontId="106" fillId="0" borderId="36" xfId="0" applyFont="1" applyBorder="1" applyAlignment="1">
      <alignment horizontal="center" vertical="center" wrapText="1"/>
    </xf>
    <xf numFmtId="0" fontId="107" fillId="0" borderId="28" xfId="0" applyFont="1" applyBorder="1" applyAlignment="1">
      <alignment horizontal="center" vertical="center" wrapText="1"/>
    </xf>
    <xf numFmtId="0" fontId="108" fillId="0" borderId="0" xfId="0" applyFont="1" applyAlignment="1">
      <alignment horizontal="left"/>
    </xf>
    <xf numFmtId="0" fontId="98" fillId="0" borderId="0" xfId="0" applyFont="1" applyAlignment="1">
      <alignment/>
    </xf>
    <xf numFmtId="0" fontId="108" fillId="0" borderId="0" xfId="0" applyFont="1" applyAlignment="1">
      <alignment/>
    </xf>
    <xf numFmtId="0" fontId="3" fillId="0" borderId="26" xfId="143" applyFont="1" applyFill="1" applyBorder="1" applyAlignment="1">
      <alignment horizontal="center" vertical="center" wrapText="1"/>
      <protection/>
    </xf>
    <xf numFmtId="0" fontId="2" fillId="0" borderId="0" xfId="143" applyFont="1" applyFill="1" applyAlignment="1">
      <alignment vertical="center" wrapText="1"/>
      <protection/>
    </xf>
    <xf numFmtId="0" fontId="0" fillId="0" borderId="0" xfId="143" applyFill="1" applyAlignment="1">
      <alignment vertical="center" wrapText="1"/>
      <protection/>
    </xf>
    <xf numFmtId="0" fontId="0" fillId="0" borderId="0" xfId="143" applyFill="1" applyBorder="1" applyAlignment="1">
      <alignment vertical="center" wrapText="1"/>
      <protection/>
    </xf>
    <xf numFmtId="0" fontId="9" fillId="0" borderId="0" xfId="143" applyFont="1" applyFill="1" applyBorder="1" applyAlignment="1">
      <alignment horizontal="center" vertical="center" wrapText="1"/>
      <protection/>
    </xf>
    <xf numFmtId="0" fontId="2" fillId="0" borderId="0" xfId="143" applyFont="1" applyFill="1" applyBorder="1" applyAlignment="1">
      <alignment vertical="center" wrapText="1"/>
      <protection/>
    </xf>
    <xf numFmtId="0" fontId="2" fillId="0" borderId="0" xfId="143" applyFont="1" applyFill="1" applyAlignment="1">
      <alignment vertical="center"/>
      <protection/>
    </xf>
    <xf numFmtId="0" fontId="0" fillId="0" borderId="0" xfId="143" applyFill="1" applyAlignment="1">
      <alignment vertical="center"/>
      <protection/>
    </xf>
    <xf numFmtId="0" fontId="0" fillId="0" borderId="0" xfId="143" applyFill="1" applyBorder="1" applyAlignment="1">
      <alignment vertical="center"/>
      <protection/>
    </xf>
    <xf numFmtId="0" fontId="98" fillId="0" borderId="0" xfId="143" applyFont="1" applyFill="1" applyAlignment="1">
      <alignment vertical="center"/>
      <protection/>
    </xf>
    <xf numFmtId="0" fontId="101" fillId="0" borderId="0" xfId="143" applyFont="1" applyFill="1" applyAlignment="1">
      <alignment vertical="center"/>
      <protection/>
    </xf>
    <xf numFmtId="0" fontId="101" fillId="0" borderId="0" xfId="143" applyFont="1" applyFill="1" applyBorder="1" applyAlignment="1">
      <alignment vertical="center"/>
      <protection/>
    </xf>
    <xf numFmtId="0" fontId="102" fillId="0" borderId="0" xfId="143" applyFont="1" applyFill="1" applyAlignment="1">
      <alignment vertical="center"/>
      <protection/>
    </xf>
    <xf numFmtId="0" fontId="97" fillId="0" borderId="0" xfId="143" applyFont="1" applyFill="1" applyAlignment="1">
      <alignment vertical="center"/>
      <protection/>
    </xf>
    <xf numFmtId="0" fontId="97" fillId="0" borderId="0" xfId="143" applyFont="1" applyFill="1" applyAlignment="1">
      <alignment horizontal="left" vertical="center"/>
      <protection/>
    </xf>
    <xf numFmtId="0" fontId="97" fillId="0" borderId="0" xfId="143" applyFont="1" applyFill="1" applyBorder="1" applyAlignment="1">
      <alignment vertical="center"/>
      <protection/>
    </xf>
    <xf numFmtId="0" fontId="1" fillId="0" borderId="0" xfId="143" applyFont="1" applyFill="1" applyBorder="1" applyAlignment="1">
      <alignment vertical="center" wrapText="1"/>
      <protection/>
    </xf>
    <xf numFmtId="0" fontId="0" fillId="55" borderId="28" xfId="143" applyFill="1" applyBorder="1" applyAlignment="1">
      <alignment vertical="center" wrapText="1"/>
      <protection/>
    </xf>
    <xf numFmtId="0" fontId="0" fillId="55" borderId="14" xfId="143" applyFill="1" applyBorder="1" applyAlignment="1">
      <alignment vertical="center" wrapText="1"/>
      <protection/>
    </xf>
    <xf numFmtId="0" fontId="0" fillId="55" borderId="33" xfId="143" applyFill="1" applyBorder="1" applyAlignment="1">
      <alignment vertical="center" wrapText="1"/>
      <protection/>
    </xf>
    <xf numFmtId="0" fontId="0" fillId="55" borderId="37" xfId="143" applyFill="1" applyBorder="1" applyAlignment="1">
      <alignment vertical="center" wrapText="1"/>
      <protection/>
    </xf>
    <xf numFmtId="0" fontId="0" fillId="55" borderId="34" xfId="143" applyFill="1" applyBorder="1" applyAlignment="1">
      <alignment vertical="center" wrapText="1"/>
      <protection/>
    </xf>
    <xf numFmtId="0" fontId="0" fillId="55" borderId="38" xfId="143" applyFill="1" applyBorder="1" applyAlignment="1">
      <alignment vertical="center" wrapText="1"/>
      <protection/>
    </xf>
    <xf numFmtId="0" fontId="0" fillId="55" borderId="39" xfId="143" applyFill="1" applyBorder="1" applyAlignment="1">
      <alignment vertical="center" wrapText="1"/>
      <protection/>
    </xf>
    <xf numFmtId="0" fontId="0" fillId="55" borderId="40" xfId="143" applyFill="1" applyBorder="1" applyAlignment="1">
      <alignment vertical="center" wrapText="1"/>
      <protection/>
    </xf>
    <xf numFmtId="0" fontId="0" fillId="55" borderId="41" xfId="143" applyFill="1" applyBorder="1" applyAlignment="1">
      <alignment vertical="center" wrapText="1"/>
      <protection/>
    </xf>
    <xf numFmtId="0" fontId="3" fillId="0" borderId="42" xfId="143" applyFont="1" applyFill="1" applyBorder="1" applyAlignment="1">
      <alignment horizontal="center" vertical="center" wrapText="1"/>
      <protection/>
    </xf>
    <xf numFmtId="0" fontId="3" fillId="0" borderId="43" xfId="143" applyFont="1" applyFill="1" applyBorder="1" applyAlignment="1">
      <alignment horizontal="center" vertical="center" wrapText="1"/>
      <protection/>
    </xf>
    <xf numFmtId="0" fontId="68" fillId="55" borderId="44" xfId="0" applyFont="1" applyFill="1" applyBorder="1" applyAlignment="1">
      <alignment horizontal="center" vertical="center" wrapText="1"/>
    </xf>
    <xf numFmtId="0" fontId="93" fillId="0" borderId="14" xfId="0" applyFont="1" applyFill="1" applyBorder="1" applyAlignment="1">
      <alignment horizontal="center" vertical="center" wrapText="1"/>
    </xf>
    <xf numFmtId="0" fontId="102" fillId="0" borderId="0" xfId="0" applyFont="1" applyAlignment="1">
      <alignment/>
    </xf>
    <xf numFmtId="0" fontId="107" fillId="0" borderId="28" xfId="0" applyFont="1" applyFill="1" applyBorder="1" applyAlignment="1">
      <alignment horizontal="center" vertical="center" wrapText="1"/>
    </xf>
    <xf numFmtId="0" fontId="109" fillId="0" borderId="44" xfId="0" applyFont="1" applyBorder="1" applyAlignment="1">
      <alignment horizontal="center" vertical="center" wrapText="1"/>
    </xf>
    <xf numFmtId="0" fontId="93" fillId="0" borderId="22" xfId="0" applyFont="1" applyFill="1" applyBorder="1" applyAlignment="1">
      <alignment horizontal="center" vertical="center" wrapText="1"/>
    </xf>
    <xf numFmtId="0" fontId="93" fillId="0" borderId="45" xfId="0" applyFont="1" applyFill="1" applyBorder="1" applyAlignment="1">
      <alignment horizontal="center" vertical="center" wrapText="1"/>
    </xf>
    <xf numFmtId="0" fontId="105" fillId="0" borderId="24" xfId="0" applyFont="1" applyBorder="1" applyAlignment="1">
      <alignment horizontal="center" vertical="center" wrapText="1"/>
    </xf>
    <xf numFmtId="0" fontId="105" fillId="0" borderId="46" xfId="0" applyFont="1" applyFill="1" applyBorder="1" applyAlignment="1">
      <alignment horizontal="center" vertical="center" wrapText="1"/>
    </xf>
    <xf numFmtId="0" fontId="105" fillId="0" borderId="28" xfId="0" applyFont="1" applyBorder="1" applyAlignment="1">
      <alignment horizontal="center" vertical="center" wrapText="1"/>
    </xf>
    <xf numFmtId="0" fontId="105" fillId="0" borderId="33" xfId="0" applyFont="1" applyBorder="1" applyAlignment="1">
      <alignment horizontal="center" vertical="center" wrapText="1"/>
    </xf>
    <xf numFmtId="0" fontId="110" fillId="0" borderId="47" xfId="0" applyFont="1" applyBorder="1" applyAlignment="1">
      <alignment horizontal="center" vertical="center" wrapText="1"/>
    </xf>
    <xf numFmtId="0" fontId="110" fillId="55" borderId="48" xfId="0" applyFont="1" applyFill="1" applyBorder="1" applyAlignment="1">
      <alignment horizontal="center" vertical="center" wrapText="1"/>
    </xf>
    <xf numFmtId="0" fontId="110" fillId="0" borderId="49" xfId="0" applyFont="1" applyFill="1" applyBorder="1" applyAlignment="1">
      <alignment horizontal="center" vertical="center" wrapText="1"/>
    </xf>
    <xf numFmtId="0" fontId="4" fillId="55" borderId="24"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xf>
    <xf numFmtId="0" fontId="4" fillId="55" borderId="53" xfId="0" applyFont="1" applyFill="1" applyBorder="1" applyAlignment="1">
      <alignment horizontal="center"/>
    </xf>
    <xf numFmtId="0" fontId="4" fillId="55" borderId="54" xfId="0" applyFont="1" applyFill="1" applyBorder="1" applyAlignment="1">
      <alignment horizontal="center"/>
    </xf>
    <xf numFmtId="0" fontId="4" fillId="55" borderId="55" xfId="0" applyFont="1" applyFill="1" applyBorder="1" applyAlignment="1">
      <alignment horizontal="center"/>
    </xf>
    <xf numFmtId="185" fontId="4" fillId="55" borderId="54" xfId="0" applyNumberFormat="1" applyFont="1" applyFill="1" applyBorder="1" applyAlignment="1">
      <alignment horizontal="center" vertical="center"/>
    </xf>
    <xf numFmtId="0" fontId="4" fillId="55" borderId="56" xfId="0" applyFont="1" applyFill="1" applyBorder="1" applyAlignment="1">
      <alignment horizontal="center"/>
    </xf>
    <xf numFmtId="0" fontId="111" fillId="0" borderId="0" xfId="0" applyFont="1" applyBorder="1" applyAlignment="1">
      <alignment horizontal="left"/>
    </xf>
    <xf numFmtId="0" fontId="106" fillId="0" borderId="0" xfId="0" applyFont="1" applyAlignment="1">
      <alignment horizontal="center"/>
    </xf>
    <xf numFmtId="0" fontId="3" fillId="0" borderId="57" xfId="0" applyFont="1" applyFill="1" applyBorder="1" applyAlignment="1">
      <alignment horizontal="center" vertical="center" wrapText="1"/>
    </xf>
    <xf numFmtId="0" fontId="4" fillId="55" borderId="58" xfId="0" applyFont="1" applyFill="1" applyBorder="1" applyAlignment="1">
      <alignment horizontal="center"/>
    </xf>
    <xf numFmtId="0" fontId="4" fillId="55" borderId="59" xfId="0" applyFont="1" applyFill="1" applyBorder="1" applyAlignment="1">
      <alignment horizontal="center"/>
    </xf>
    <xf numFmtId="0" fontId="4" fillId="0" borderId="0" xfId="0" applyFont="1" applyFill="1" applyBorder="1" applyAlignment="1">
      <alignment/>
    </xf>
    <xf numFmtId="0" fontId="4" fillId="0" borderId="60" xfId="0" applyFont="1" applyFill="1" applyBorder="1" applyAlignment="1">
      <alignment/>
    </xf>
    <xf numFmtId="0" fontId="4" fillId="0" borderId="22" xfId="0" applyFont="1" applyFill="1" applyBorder="1" applyAlignment="1">
      <alignment/>
    </xf>
    <xf numFmtId="0" fontId="4" fillId="0" borderId="45" xfId="0" applyFont="1" applyFill="1" applyBorder="1" applyAlignment="1">
      <alignment/>
    </xf>
    <xf numFmtId="0" fontId="110" fillId="0" borderId="61" xfId="0" applyFont="1" applyBorder="1" applyAlignment="1">
      <alignment horizontal="center"/>
    </xf>
    <xf numFmtId="0" fontId="110" fillId="0" borderId="62" xfId="0" applyFont="1" applyBorder="1" applyAlignment="1">
      <alignment horizontal="center"/>
    </xf>
    <xf numFmtId="0" fontId="110" fillId="0" borderId="0" xfId="0" applyFont="1" applyAlignment="1">
      <alignment horizontal="center" vertical="center" wrapText="1"/>
    </xf>
    <xf numFmtId="3" fontId="0" fillId="0" borderId="0" xfId="0" applyNumberFormat="1" applyAlignment="1">
      <alignment/>
    </xf>
    <xf numFmtId="3" fontId="0" fillId="0" borderId="0" xfId="0" applyNumberFormat="1" applyFill="1" applyAlignment="1">
      <alignment/>
    </xf>
    <xf numFmtId="4" fontId="0" fillId="0" borderId="0" xfId="0" applyNumberFormat="1" applyFill="1" applyAlignment="1">
      <alignment/>
    </xf>
    <xf numFmtId="3" fontId="4" fillId="55" borderId="63" xfId="0" applyNumberFormat="1" applyFont="1" applyFill="1" applyBorder="1" applyAlignment="1">
      <alignment horizontal="center" vertical="center"/>
    </xf>
    <xf numFmtId="0" fontId="4" fillId="0" borderId="0" xfId="0" applyFont="1" applyFill="1" applyAlignment="1">
      <alignment/>
    </xf>
    <xf numFmtId="0" fontId="3" fillId="0" borderId="0" xfId="0" applyFont="1" applyFill="1" applyBorder="1" applyAlignment="1">
      <alignment horizontal="center" vertical="center"/>
    </xf>
    <xf numFmtId="0" fontId="112" fillId="0" borderId="28" xfId="0" applyFont="1" applyBorder="1" applyAlignment="1">
      <alignment horizontal="center" vertical="center" wrapText="1"/>
    </xf>
    <xf numFmtId="0" fontId="113" fillId="55" borderId="14" xfId="0" applyFont="1" applyFill="1" applyBorder="1" applyAlignment="1">
      <alignment horizontal="center" vertical="center" wrapText="1"/>
    </xf>
    <xf numFmtId="0" fontId="112" fillId="0" borderId="37" xfId="0" applyFont="1" applyBorder="1" applyAlignment="1">
      <alignment horizontal="center" vertical="center" wrapText="1"/>
    </xf>
    <xf numFmtId="3" fontId="4" fillId="55" borderId="14" xfId="0" applyNumberFormat="1" applyFont="1" applyFill="1" applyBorder="1" applyAlignment="1">
      <alignment horizontal="center"/>
    </xf>
    <xf numFmtId="3" fontId="4" fillId="57" borderId="33" xfId="0" applyNumberFormat="1" applyFont="1" applyFill="1" applyBorder="1" applyAlignment="1">
      <alignment horizontal="center"/>
    </xf>
    <xf numFmtId="3" fontId="4" fillId="55" borderId="14" xfId="0" applyNumberFormat="1" applyFont="1" applyFill="1" applyBorder="1" applyAlignment="1">
      <alignment horizontal="center"/>
    </xf>
    <xf numFmtId="3" fontId="99" fillId="57" borderId="14" xfId="0" applyNumberFormat="1" applyFont="1" applyFill="1" applyBorder="1" applyAlignment="1">
      <alignment horizontal="center"/>
    </xf>
    <xf numFmtId="3" fontId="96" fillId="57" borderId="33" xfId="0" applyNumberFormat="1" applyFont="1" applyFill="1" applyBorder="1" applyAlignment="1">
      <alignment horizontal="center"/>
    </xf>
    <xf numFmtId="3" fontId="8" fillId="57" borderId="14" xfId="0" applyNumberFormat="1" applyFont="1" applyFill="1" applyBorder="1" applyAlignment="1">
      <alignment horizontal="center"/>
    </xf>
    <xf numFmtId="3" fontId="3" fillId="57" borderId="33" xfId="0" applyNumberFormat="1" applyFont="1" applyFill="1" applyBorder="1" applyAlignment="1">
      <alignment horizontal="center"/>
    </xf>
    <xf numFmtId="3" fontId="8" fillId="55" borderId="14" xfId="0" applyNumberFormat="1" applyFont="1" applyFill="1" applyBorder="1" applyAlignment="1">
      <alignment horizontal="center"/>
    </xf>
    <xf numFmtId="3" fontId="96" fillId="58" borderId="14" xfId="0" applyNumberFormat="1" applyFont="1" applyFill="1" applyBorder="1" applyAlignment="1">
      <alignment horizontal="center"/>
    </xf>
    <xf numFmtId="3" fontId="96" fillId="58" borderId="33" xfId="0" applyNumberFormat="1" applyFont="1" applyFill="1" applyBorder="1" applyAlignment="1">
      <alignment horizontal="center"/>
    </xf>
    <xf numFmtId="3" fontId="3" fillId="0" borderId="14" xfId="0" applyNumberFormat="1" applyFont="1" applyBorder="1" applyAlignment="1">
      <alignment horizontal="center"/>
    </xf>
    <xf numFmtId="3" fontId="3" fillId="55" borderId="14" xfId="0" applyNumberFormat="1" applyFont="1" applyFill="1" applyBorder="1" applyAlignment="1">
      <alignment horizontal="center"/>
    </xf>
    <xf numFmtId="3" fontId="3" fillId="0" borderId="33" xfId="0" applyNumberFormat="1" applyFont="1" applyBorder="1" applyAlignment="1">
      <alignment horizontal="center"/>
    </xf>
    <xf numFmtId="3" fontId="96" fillId="59" borderId="34" xfId="0" applyNumberFormat="1" applyFont="1" applyFill="1" applyBorder="1" applyAlignment="1">
      <alignment horizontal="center"/>
    </xf>
    <xf numFmtId="3" fontId="96" fillId="59" borderId="38" xfId="0" applyNumberFormat="1" applyFont="1" applyFill="1" applyBorder="1" applyAlignment="1">
      <alignment horizontal="center"/>
    </xf>
    <xf numFmtId="1" fontId="0" fillId="55" borderId="40" xfId="143" applyNumberFormat="1" applyFill="1" applyBorder="1" applyAlignment="1">
      <alignment horizontal="center" vertical="center" wrapText="1"/>
      <protection/>
    </xf>
    <xf numFmtId="219" fontId="0" fillId="55" borderId="40" xfId="80" applyNumberFormat="1" applyFont="1" applyFill="1" applyBorder="1" applyAlignment="1">
      <alignment vertical="center" wrapText="1"/>
    </xf>
    <xf numFmtId="221" fontId="0" fillId="0" borderId="0" xfId="0" applyNumberFormat="1" applyFill="1" applyAlignment="1">
      <alignment/>
    </xf>
    <xf numFmtId="9" fontId="114" fillId="55" borderId="64" xfId="0" applyNumberFormat="1" applyFont="1" applyFill="1" applyBorder="1" applyAlignment="1">
      <alignment horizontal="left" vertical="top" wrapText="1"/>
    </xf>
    <xf numFmtId="3" fontId="29" fillId="55" borderId="64" xfId="0" applyNumberFormat="1" applyFont="1" applyFill="1" applyBorder="1" applyAlignment="1">
      <alignment horizontal="left" vertical="center" wrapText="1"/>
    </xf>
    <xf numFmtId="3" fontId="29" fillId="55" borderId="64" xfId="0" applyNumberFormat="1" applyFont="1" applyFill="1" applyBorder="1" applyAlignment="1">
      <alignment horizontal="left" vertical="center" wrapText="1"/>
    </xf>
    <xf numFmtId="3" fontId="29" fillId="55" borderId="58" xfId="0" applyNumberFormat="1" applyFont="1" applyFill="1" applyBorder="1" applyAlignment="1">
      <alignment horizontal="center" vertical="center"/>
    </xf>
    <xf numFmtId="3" fontId="29" fillId="55" borderId="14" xfId="0" applyNumberFormat="1" applyFont="1" applyFill="1" applyBorder="1" applyAlignment="1">
      <alignment horizontal="center" vertical="center"/>
    </xf>
    <xf numFmtId="4" fontId="29" fillId="57" borderId="53" xfId="0" applyNumberFormat="1" applyFont="1" applyFill="1" applyBorder="1" applyAlignment="1">
      <alignment horizontal="center" vertical="center"/>
    </xf>
    <xf numFmtId="3" fontId="29" fillId="57" borderId="58" xfId="0" applyNumberFormat="1" applyFont="1" applyFill="1" applyBorder="1" applyAlignment="1">
      <alignment horizontal="center" vertical="center"/>
    </xf>
    <xf numFmtId="3" fontId="29" fillId="57" borderId="33" xfId="0" applyNumberFormat="1" applyFont="1" applyFill="1" applyBorder="1" applyAlignment="1">
      <alignment horizontal="center" vertical="center"/>
    </xf>
    <xf numFmtId="185" fontId="29" fillId="57" borderId="53" xfId="0" applyNumberFormat="1" applyFont="1" applyFill="1" applyBorder="1" applyAlignment="1">
      <alignment horizontal="center" vertical="center"/>
    </xf>
    <xf numFmtId="3" fontId="29" fillId="57" borderId="53" xfId="0" applyNumberFormat="1" applyFont="1" applyFill="1" applyBorder="1" applyAlignment="1">
      <alignment horizontal="center" vertical="center"/>
    </xf>
    <xf numFmtId="49" fontId="38" fillId="0" borderId="28" xfId="0" applyNumberFormat="1" applyFont="1" applyBorder="1" applyAlignment="1">
      <alignment horizontal="center" vertical="center"/>
    </xf>
    <xf numFmtId="49" fontId="38" fillId="0" borderId="65" xfId="0" applyNumberFormat="1" applyFont="1" applyBorder="1" applyAlignment="1">
      <alignment horizontal="center" vertical="center"/>
    </xf>
    <xf numFmtId="0" fontId="38" fillId="55" borderId="66" xfId="0" applyFont="1" applyFill="1" applyBorder="1" applyAlignment="1">
      <alignment horizontal="center" vertical="center"/>
    </xf>
    <xf numFmtId="0" fontId="29" fillId="55" borderId="67" xfId="0" applyFont="1" applyFill="1" applyBorder="1" applyAlignment="1">
      <alignment horizontal="center" vertical="center"/>
    </xf>
    <xf numFmtId="3" fontId="29" fillId="55" borderId="68" xfId="0" applyNumberFormat="1" applyFont="1" applyFill="1" applyBorder="1" applyAlignment="1">
      <alignment horizontal="center" vertical="center"/>
    </xf>
    <xf numFmtId="3" fontId="29" fillId="55" borderId="54" xfId="0" applyNumberFormat="1" applyFont="1" applyFill="1" applyBorder="1" applyAlignment="1">
      <alignment horizontal="center" vertical="center"/>
    </xf>
    <xf numFmtId="3" fontId="29" fillId="57" borderId="69" xfId="0" applyNumberFormat="1" applyFont="1" applyFill="1" applyBorder="1" applyAlignment="1">
      <alignment horizontal="center" vertical="center"/>
    </xf>
    <xf numFmtId="3" fontId="29" fillId="57" borderId="68" xfId="0" applyNumberFormat="1" applyFont="1" applyFill="1" applyBorder="1" applyAlignment="1">
      <alignment horizontal="center" vertical="center"/>
    </xf>
    <xf numFmtId="3" fontId="29" fillId="57" borderId="70" xfId="0" applyNumberFormat="1" applyFont="1" applyFill="1" applyBorder="1" applyAlignment="1">
      <alignment horizontal="center" vertical="center"/>
    </xf>
    <xf numFmtId="0" fontId="0" fillId="0" borderId="0" xfId="0" applyFont="1" applyAlignment="1">
      <alignment/>
    </xf>
    <xf numFmtId="0" fontId="115" fillId="55" borderId="14" xfId="148" applyFont="1" applyFill="1" applyBorder="1" applyAlignment="1">
      <alignment horizontal="center" vertical="center" wrapText="1"/>
      <protection/>
    </xf>
    <xf numFmtId="0" fontId="115" fillId="55" borderId="71" xfId="148" applyFont="1" applyFill="1" applyBorder="1" applyAlignment="1">
      <alignment horizontal="center" vertical="center" wrapText="1"/>
      <protection/>
    </xf>
    <xf numFmtId="0" fontId="115" fillId="55" borderId="14" xfId="148" applyFont="1" applyFill="1" applyBorder="1" applyAlignment="1">
      <alignment vertical="center" wrapText="1"/>
      <protection/>
    </xf>
    <xf numFmtId="0" fontId="29" fillId="55" borderId="24" xfId="0" applyFont="1" applyFill="1" applyBorder="1" applyAlignment="1">
      <alignment horizontal="center" vertical="center" wrapText="1"/>
    </xf>
    <xf numFmtId="9" fontId="29" fillId="55" borderId="14" xfId="155" applyFont="1" applyFill="1" applyBorder="1" applyAlignment="1">
      <alignment horizontal="center" vertical="center" wrapText="1"/>
    </xf>
    <xf numFmtId="0" fontId="29" fillId="55" borderId="14" xfId="0" applyFont="1" applyFill="1" applyBorder="1" applyAlignment="1">
      <alignment horizontal="center" vertical="center" wrapText="1"/>
    </xf>
    <xf numFmtId="0" fontId="29" fillId="55" borderId="24" xfId="0" applyFont="1" applyFill="1" applyBorder="1" applyAlignment="1">
      <alignment horizontal="left" vertical="center"/>
    </xf>
    <xf numFmtId="3" fontId="101" fillId="0" borderId="0" xfId="0" applyNumberFormat="1" applyFont="1" applyAlignment="1">
      <alignment/>
    </xf>
    <xf numFmtId="0" fontId="29" fillId="55" borderId="72" xfId="0" applyFont="1" applyFill="1" applyBorder="1" applyAlignment="1">
      <alignment horizontal="center" vertical="center"/>
    </xf>
    <xf numFmtId="3" fontId="29" fillId="60" borderId="58" xfId="0" applyNumberFormat="1" applyFont="1" applyFill="1" applyBorder="1" applyAlignment="1">
      <alignment horizontal="center" vertical="center"/>
    </xf>
    <xf numFmtId="3" fontId="29" fillId="60" borderId="14" xfId="0" applyNumberFormat="1" applyFont="1" applyFill="1" applyBorder="1" applyAlignment="1">
      <alignment horizontal="center" vertical="center"/>
    </xf>
    <xf numFmtId="4" fontId="29" fillId="61" borderId="53" xfId="0" applyNumberFormat="1" applyFont="1" applyFill="1" applyBorder="1" applyAlignment="1">
      <alignment horizontal="center" vertical="center"/>
    </xf>
    <xf numFmtId="3" fontId="29" fillId="61" borderId="53" xfId="0" applyNumberFormat="1" applyFont="1" applyFill="1" applyBorder="1" applyAlignment="1">
      <alignment horizontal="center" vertical="center"/>
    </xf>
    <xf numFmtId="219" fontId="0" fillId="0" borderId="0" xfId="80" applyNumberFormat="1" applyFont="1" applyAlignment="1">
      <alignment/>
    </xf>
    <xf numFmtId="198" fontId="29" fillId="55" borderId="54" xfId="0" applyNumberFormat="1" applyFont="1" applyFill="1" applyBorder="1" applyAlignment="1">
      <alignment horizontal="center" vertical="center"/>
    </xf>
    <xf numFmtId="0" fontId="113" fillId="55" borderId="0" xfId="0" applyFont="1" applyFill="1" applyBorder="1" applyAlignment="1">
      <alignment horizontal="center" vertical="center" wrapText="1"/>
    </xf>
    <xf numFmtId="0" fontId="113" fillId="55" borderId="27" xfId="0" applyFont="1" applyFill="1" applyBorder="1" applyAlignment="1">
      <alignment horizontal="center" vertical="center" wrapText="1"/>
    </xf>
    <xf numFmtId="3" fontId="4" fillId="0" borderId="0" xfId="0" applyNumberFormat="1" applyFont="1" applyFill="1" applyBorder="1" applyAlignment="1">
      <alignment horizontal="center"/>
    </xf>
    <xf numFmtId="198" fontId="4" fillId="55" borderId="14" xfId="0" applyNumberFormat="1" applyFont="1" applyFill="1" applyBorder="1" applyAlignment="1">
      <alignment horizontal="center"/>
    </xf>
    <xf numFmtId="9" fontId="29" fillId="55" borderId="64" xfId="0" applyNumberFormat="1" applyFont="1" applyFill="1" applyBorder="1" applyAlignment="1">
      <alignment horizontal="left" vertical="center" wrapText="1"/>
    </xf>
    <xf numFmtId="219" fontId="0" fillId="0" borderId="0" xfId="0" applyNumberFormat="1" applyFill="1" applyAlignment="1">
      <alignment/>
    </xf>
    <xf numFmtId="219" fontId="0" fillId="0" borderId="0" xfId="0" applyNumberFormat="1" applyFill="1" applyAlignment="1">
      <alignment horizontal="left"/>
    </xf>
    <xf numFmtId="222" fontId="0" fillId="0" borderId="0" xfId="80" applyNumberFormat="1" applyFont="1" applyAlignment="1">
      <alignment/>
    </xf>
    <xf numFmtId="0" fontId="116" fillId="0" borderId="0" xfId="0" applyFont="1" applyAlignment="1">
      <alignment horizontal="left" vertical="center" wrapText="1" indent="1"/>
    </xf>
    <xf numFmtId="0" fontId="0" fillId="0" borderId="0" xfId="0" applyAlignment="1">
      <alignment horizontal="left" vertical="center" wrapText="1" indent="1"/>
    </xf>
    <xf numFmtId="0" fontId="2" fillId="0" borderId="73"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5"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41" xfId="0" applyFont="1" applyFill="1" applyBorder="1" applyAlignment="1">
      <alignment horizontal="center" vertical="center"/>
    </xf>
    <xf numFmtId="0" fontId="8" fillId="0" borderId="72" xfId="0" applyFont="1" applyBorder="1" applyAlignment="1">
      <alignment horizontal="center"/>
    </xf>
    <xf numFmtId="0" fontId="8" fillId="0" borderId="46" xfId="0" applyFont="1" applyBorder="1" applyAlignment="1">
      <alignment horizontal="center"/>
    </xf>
    <xf numFmtId="0" fontId="96" fillId="59" borderId="75" xfId="0" applyFont="1" applyFill="1" applyBorder="1" applyAlignment="1">
      <alignment horizontal="center" vertical="center"/>
    </xf>
    <xf numFmtId="0" fontId="96" fillId="59" borderId="7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0" xfId="0" applyFont="1" applyFill="1" applyBorder="1" applyAlignment="1">
      <alignment horizontal="center" vertical="center"/>
    </xf>
    <xf numFmtId="0" fontId="3" fillId="0" borderId="7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58" xfId="0" applyFont="1" applyBorder="1" applyAlignment="1">
      <alignment horizontal="center" vertical="center" wrapText="1"/>
    </xf>
    <xf numFmtId="0" fontId="3" fillId="0" borderId="8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117" fillId="0" borderId="85" xfId="0" applyFont="1" applyBorder="1" applyAlignment="1">
      <alignment horizontal="center"/>
    </xf>
    <xf numFmtId="0" fontId="50" fillId="0" borderId="85" xfId="0" applyFont="1" applyBorder="1" applyAlignment="1">
      <alignment horizontal="center"/>
    </xf>
    <xf numFmtId="0" fontId="110" fillId="57" borderId="77" xfId="0" applyFont="1" applyFill="1" applyBorder="1" applyAlignment="1">
      <alignment horizontal="center" vertical="center" wrapText="1"/>
    </xf>
    <xf numFmtId="0" fontId="110" fillId="57" borderId="58" xfId="0" applyFont="1" applyFill="1" applyBorder="1" applyAlignment="1">
      <alignment horizontal="center" vertical="center" wrapText="1"/>
    </xf>
    <xf numFmtId="0" fontId="110" fillId="57" borderId="86" xfId="0" applyFont="1" applyFill="1" applyBorder="1" applyAlignment="1">
      <alignment horizontal="center" vertical="center" wrapText="1"/>
    </xf>
    <xf numFmtId="0" fontId="110" fillId="57" borderId="46" xfId="0" applyFont="1" applyFill="1" applyBorder="1" applyAlignment="1">
      <alignment horizontal="center" vertical="center" wrapText="1"/>
    </xf>
    <xf numFmtId="0" fontId="98" fillId="0" borderId="35" xfId="0" applyFont="1" applyFill="1" applyBorder="1" applyAlignment="1">
      <alignment horizontal="center" vertical="center"/>
    </xf>
    <xf numFmtId="0" fontId="98" fillId="0" borderId="0" xfId="0" applyFont="1" applyFill="1" applyBorder="1" applyAlignment="1">
      <alignment horizontal="center" vertical="center"/>
    </xf>
    <xf numFmtId="0" fontId="110" fillId="57" borderId="87" xfId="0" applyFont="1" applyFill="1" applyBorder="1" applyAlignment="1">
      <alignment horizontal="center" vertical="center" wrapText="1"/>
    </xf>
    <xf numFmtId="0" fontId="110" fillId="57" borderId="88" xfId="0" applyFont="1" applyFill="1" applyBorder="1" applyAlignment="1">
      <alignment horizontal="center" vertical="center" wrapText="1"/>
    </xf>
    <xf numFmtId="0" fontId="110" fillId="0" borderId="89" xfId="0" applyFont="1" applyBorder="1" applyAlignment="1">
      <alignment horizontal="center"/>
    </xf>
    <xf numFmtId="0" fontId="110" fillId="0" borderId="90" xfId="0" applyFont="1" applyBorder="1" applyAlignment="1">
      <alignment horizontal="center"/>
    </xf>
    <xf numFmtId="0" fontId="110" fillId="0" borderId="91" xfId="0" applyFont="1" applyBorder="1" applyAlignment="1">
      <alignment horizontal="center"/>
    </xf>
    <xf numFmtId="0" fontId="93" fillId="55" borderId="80" xfId="0" applyFont="1" applyFill="1" applyBorder="1" applyAlignment="1">
      <alignment horizontal="center" vertical="center" wrapText="1"/>
    </xf>
    <xf numFmtId="0" fontId="93" fillId="55" borderId="30" xfId="0" applyFont="1" applyFill="1" applyBorder="1" applyAlignment="1">
      <alignment horizontal="center" vertical="center" wrapText="1"/>
    </xf>
    <xf numFmtId="0" fontId="93" fillId="55" borderId="86" xfId="0" applyFont="1" applyFill="1" applyBorder="1" applyAlignment="1">
      <alignment horizontal="center" vertical="center" wrapText="1"/>
    </xf>
    <xf numFmtId="0" fontId="115" fillId="62" borderId="71" xfId="0" applyFont="1" applyFill="1" applyBorder="1" applyAlignment="1">
      <alignment horizontal="center" vertical="center" wrapText="1"/>
    </xf>
    <xf numFmtId="0" fontId="115" fillId="62" borderId="92" xfId="0" applyFont="1" applyFill="1" applyBorder="1" applyAlignment="1">
      <alignment horizontal="center" vertical="center" wrapText="1"/>
    </xf>
    <xf numFmtId="0" fontId="115" fillId="62" borderId="93" xfId="0" applyFont="1" applyFill="1" applyBorder="1" applyAlignment="1">
      <alignment horizontal="center" vertical="center" wrapText="1"/>
    </xf>
    <xf numFmtId="0" fontId="109" fillId="0" borderId="14" xfId="0" applyFont="1" applyBorder="1" applyAlignment="1">
      <alignment horizontal="center" vertical="center" wrapText="1"/>
    </xf>
    <xf numFmtId="0" fontId="109" fillId="0" borderId="72" xfId="0" applyFont="1" applyBorder="1" applyAlignment="1">
      <alignment horizontal="center" vertical="center" wrapText="1"/>
    </xf>
    <xf numFmtId="0" fontId="109" fillId="0" borderId="46" xfId="0" applyFont="1" applyBorder="1" applyAlignment="1">
      <alignment horizontal="center" vertical="center" wrapText="1"/>
    </xf>
    <xf numFmtId="0" fontId="3" fillId="0" borderId="94" xfId="143" applyFont="1" applyFill="1" applyBorder="1" applyAlignment="1">
      <alignment horizontal="center" vertical="center" wrapText="1"/>
      <protection/>
    </xf>
    <xf numFmtId="0" fontId="3" fillId="0" borderId="74" xfId="143" applyFont="1" applyFill="1" applyBorder="1" applyAlignment="1">
      <alignment horizontal="center" vertical="center" wrapText="1"/>
      <protection/>
    </xf>
    <xf numFmtId="0" fontId="3" fillId="0" borderId="95" xfId="143" applyFont="1" applyFill="1" applyBorder="1" applyAlignment="1">
      <alignment horizontal="center" vertical="center" wrapText="1"/>
      <protection/>
    </xf>
    <xf numFmtId="0" fontId="3" fillId="0" borderId="26" xfId="143" applyFont="1" applyFill="1" applyBorder="1" applyAlignment="1">
      <alignment horizontal="center" vertical="center" wrapText="1"/>
      <protection/>
    </xf>
    <xf numFmtId="0" fontId="3" fillId="0" borderId="43" xfId="143" applyFont="1" applyFill="1" applyBorder="1" applyAlignment="1">
      <alignment horizontal="center" vertical="center" wrapText="1"/>
      <protection/>
    </xf>
    <xf numFmtId="0" fontId="3" fillId="0" borderId="42" xfId="143" applyFont="1" applyFill="1" applyBorder="1" applyAlignment="1">
      <alignment horizontal="center" vertical="center" wrapText="1"/>
      <protection/>
    </xf>
    <xf numFmtId="0" fontId="3" fillId="0" borderId="96" xfId="143" applyFont="1" applyFill="1" applyBorder="1" applyAlignment="1">
      <alignment horizontal="center" vertical="center" wrapText="1"/>
      <protection/>
    </xf>
    <xf numFmtId="0" fontId="3" fillId="0" borderId="97" xfId="143" applyFont="1" applyFill="1" applyBorder="1" applyAlignment="1">
      <alignment horizontal="center" vertical="center" wrapText="1"/>
      <protection/>
    </xf>
    <xf numFmtId="0" fontId="3" fillId="0" borderId="98" xfId="143" applyFont="1" applyFill="1" applyBorder="1" applyAlignment="1">
      <alignment horizontal="center" vertical="center" wrapText="1"/>
      <protection/>
    </xf>
  </cellXfs>
  <cellStyles count="194">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3 indents" xfId="33"/>
    <cellStyle name="4 indents" xfId="34"/>
    <cellStyle name="40% - Accent1" xfId="35"/>
    <cellStyle name="40% - Accent1 2" xfId="36"/>
    <cellStyle name="40% - Accent2" xfId="37"/>
    <cellStyle name="40% - Accent2 2" xfId="38"/>
    <cellStyle name="40% - Accent3" xfId="39"/>
    <cellStyle name="40% - Accent3 2" xfId="40"/>
    <cellStyle name="40% - Accent4" xfId="41"/>
    <cellStyle name="40% - Accent4 2" xfId="42"/>
    <cellStyle name="40% - Accent5" xfId="43"/>
    <cellStyle name="40% - Accent5 2" xfId="44"/>
    <cellStyle name="40% - Accent6" xfId="45"/>
    <cellStyle name="40% - Accent6 2" xfId="46"/>
    <cellStyle name="5 indents" xfId="47"/>
    <cellStyle name="60% - Accent1" xfId="48"/>
    <cellStyle name="60% - Accent1 2" xfId="49"/>
    <cellStyle name="60% - Accent2" xfId="50"/>
    <cellStyle name="60% - Accent2 2" xfId="51"/>
    <cellStyle name="60% - Accent3" xfId="52"/>
    <cellStyle name="60% - Accent3 2" xfId="53"/>
    <cellStyle name="60% - Accent4" xfId="54"/>
    <cellStyle name="60% - Accent4 2" xfId="55"/>
    <cellStyle name="60% - Accent5" xfId="56"/>
    <cellStyle name="60% - Accent5 2" xfId="57"/>
    <cellStyle name="60% - Accent6" xfId="58"/>
    <cellStyle name="60% - Accent6 2" xfId="59"/>
    <cellStyle name="Accent1" xfId="60"/>
    <cellStyle name="Accent1 2" xfId="61"/>
    <cellStyle name="Accent2" xfId="62"/>
    <cellStyle name="Accent2 2" xfId="63"/>
    <cellStyle name="Accent3" xfId="64"/>
    <cellStyle name="Accent3 2" xfId="65"/>
    <cellStyle name="Accent4" xfId="66"/>
    <cellStyle name="Accent4 2" xfId="67"/>
    <cellStyle name="Accent5" xfId="68"/>
    <cellStyle name="Accent5 2" xfId="69"/>
    <cellStyle name="Accent6" xfId="70"/>
    <cellStyle name="Accent6 2" xfId="71"/>
    <cellStyle name="Bad" xfId="72"/>
    <cellStyle name="Bad 2" xfId="73"/>
    <cellStyle name="BoA" xfId="74"/>
    <cellStyle name="Calculation" xfId="75"/>
    <cellStyle name="Calculation 2" xfId="76"/>
    <cellStyle name="Celkem" xfId="77"/>
    <cellStyle name="Check Cell" xfId="78"/>
    <cellStyle name="Check Cell 2" xfId="79"/>
    <cellStyle name="Comma" xfId="80"/>
    <cellStyle name="Comma  - Style1" xfId="81"/>
    <cellStyle name="Comma [0]" xfId="82"/>
    <cellStyle name="Comma(3)" xfId="83"/>
    <cellStyle name="Curren - Style3" xfId="84"/>
    <cellStyle name="Curren - Style4" xfId="85"/>
    <cellStyle name="Currency" xfId="86"/>
    <cellStyle name="Currency [0]" xfId="87"/>
    <cellStyle name="Datum" xfId="88"/>
    <cellStyle name="Defl/Infl" xfId="89"/>
    <cellStyle name="Euro" xfId="90"/>
    <cellStyle name="Exogenous" xfId="91"/>
    <cellStyle name="Explanatory Text" xfId="92"/>
    <cellStyle name="Explanatory Text 2" xfId="93"/>
    <cellStyle name="Finanční0" xfId="94"/>
    <cellStyle name="Finanèní0" xfId="95"/>
    <cellStyle name="Followed Hyperlink" xfId="96"/>
    <cellStyle name="Good" xfId="97"/>
    <cellStyle name="Good 2" xfId="98"/>
    <cellStyle name="Grey" xfId="99"/>
    <cellStyle name="Heading 1" xfId="100"/>
    <cellStyle name="Heading 1 2" xfId="101"/>
    <cellStyle name="Heading 2" xfId="102"/>
    <cellStyle name="Heading 2 2" xfId="103"/>
    <cellStyle name="Heading 3" xfId="104"/>
    <cellStyle name="Heading 3 2" xfId="105"/>
    <cellStyle name="Heading 4" xfId="106"/>
    <cellStyle name="Heading 4 2" xfId="107"/>
    <cellStyle name="Hipervínculo_IIF" xfId="108"/>
    <cellStyle name="Hyperlink" xfId="109"/>
    <cellStyle name="IMF" xfId="110"/>
    <cellStyle name="imf-one decimal" xfId="111"/>
    <cellStyle name="imf-zero decimal" xfId="112"/>
    <cellStyle name="Input" xfId="113"/>
    <cellStyle name="Input [yellow]" xfId="114"/>
    <cellStyle name="Input 2" xfId="115"/>
    <cellStyle name="Input 3" xfId="116"/>
    <cellStyle name="Input 4" xfId="117"/>
    <cellStyle name="Input 5" xfId="118"/>
    <cellStyle name="INSTAT" xfId="119"/>
    <cellStyle name="Label" xfId="120"/>
    <cellStyle name="Linked Cell" xfId="121"/>
    <cellStyle name="Linked Cell 2" xfId="122"/>
    <cellStyle name="Měna0" xfId="123"/>
    <cellStyle name="Millares [0]_BALPROGRAMA2001R" xfId="124"/>
    <cellStyle name="Millares_BALPROGRAMA2001R" xfId="125"/>
    <cellStyle name="Milliers [0]_Encours - Apr rééch" xfId="126"/>
    <cellStyle name="Milliers_Encours - Apr rééch" xfId="127"/>
    <cellStyle name="Mìna0" xfId="128"/>
    <cellStyle name="Model" xfId="129"/>
    <cellStyle name="MoF" xfId="130"/>
    <cellStyle name="Moneda [0]_BALPROGRAMA2001R" xfId="131"/>
    <cellStyle name="Moneda_BALPROGRAMA2001R" xfId="132"/>
    <cellStyle name="Monétaire [0]_Encours - Apr rééch" xfId="133"/>
    <cellStyle name="Monétaire_Encours - Apr rééch" xfId="134"/>
    <cellStyle name="Neutral" xfId="135"/>
    <cellStyle name="Neutral 2" xfId="136"/>
    <cellStyle name="Normal - Style1" xfId="137"/>
    <cellStyle name="Normal - Style2" xfId="138"/>
    <cellStyle name="Normal - Style5" xfId="139"/>
    <cellStyle name="Normal - Style6" xfId="140"/>
    <cellStyle name="Normal - Style7" xfId="141"/>
    <cellStyle name="Normal - Style8" xfId="142"/>
    <cellStyle name="Normal 2" xfId="143"/>
    <cellStyle name="Normal 3" xfId="144"/>
    <cellStyle name="Normal 4" xfId="145"/>
    <cellStyle name="Normal 5" xfId="146"/>
    <cellStyle name="Normal 6" xfId="147"/>
    <cellStyle name="Normal 7" xfId="148"/>
    <cellStyle name="Normal Table" xfId="149"/>
    <cellStyle name="Note" xfId="150"/>
    <cellStyle name="Note 2" xfId="151"/>
    <cellStyle name="Output" xfId="152"/>
    <cellStyle name="Output 2" xfId="153"/>
    <cellStyle name="Output Amounts" xfId="154"/>
    <cellStyle name="Percent" xfId="155"/>
    <cellStyle name="Percent [2]" xfId="156"/>
    <cellStyle name="Percent 2" xfId="157"/>
    <cellStyle name="Percent 3" xfId="158"/>
    <cellStyle name="Percent 4" xfId="159"/>
    <cellStyle name="Percent 5" xfId="160"/>
    <cellStyle name="percentage difference" xfId="161"/>
    <cellStyle name="percentage difference one decimal" xfId="162"/>
    <cellStyle name="percentage difference zero decimal" xfId="163"/>
    <cellStyle name="Pevný" xfId="164"/>
    <cellStyle name="Presentation" xfId="165"/>
    <cellStyle name="Proj" xfId="166"/>
    <cellStyle name="Publication" xfId="167"/>
    <cellStyle name="STYL1 - Style1" xfId="168"/>
    <cellStyle name="Style 1" xfId="169"/>
    <cellStyle name="Text" xfId="170"/>
    <cellStyle name="Title" xfId="171"/>
    <cellStyle name="Title 2" xfId="172"/>
    <cellStyle name="Total" xfId="173"/>
    <cellStyle name="Total 2" xfId="174"/>
    <cellStyle name="Warning Text" xfId="175"/>
    <cellStyle name="Warning Text 2" xfId="176"/>
    <cellStyle name="WebAnchor1" xfId="177"/>
    <cellStyle name="WebAnchor2" xfId="178"/>
    <cellStyle name="WebAnchor3" xfId="179"/>
    <cellStyle name="WebAnchor4" xfId="180"/>
    <cellStyle name="WebAnchor5" xfId="181"/>
    <cellStyle name="WebAnchor6" xfId="182"/>
    <cellStyle name="WebAnchor7" xfId="183"/>
    <cellStyle name="Webexclude" xfId="184"/>
    <cellStyle name="WebFN" xfId="185"/>
    <cellStyle name="WebFN1" xfId="186"/>
    <cellStyle name="WebFN2" xfId="187"/>
    <cellStyle name="WebFN3" xfId="188"/>
    <cellStyle name="WebFN4" xfId="189"/>
    <cellStyle name="WebHR" xfId="190"/>
    <cellStyle name="WebIndent1" xfId="191"/>
    <cellStyle name="WebIndent1wFN3" xfId="192"/>
    <cellStyle name="WebIndent2" xfId="193"/>
    <cellStyle name="WebNoBR" xfId="194"/>
    <cellStyle name="Záhlaví 1" xfId="195"/>
    <cellStyle name="Záhlaví 2" xfId="196"/>
    <cellStyle name="zero" xfId="197"/>
    <cellStyle name="ДАТА" xfId="198"/>
    <cellStyle name="ДЕНЕЖНЫЙ_BOPENGC" xfId="199"/>
    <cellStyle name="ЗАГОЛОВОК1" xfId="200"/>
    <cellStyle name="ЗАГОЛОВОК2" xfId="201"/>
    <cellStyle name="ИТОГОВЫЙ" xfId="202"/>
    <cellStyle name="Обычный_BOPENGC" xfId="203"/>
    <cellStyle name="ПРОЦЕНТНЫЙ_BOPENGC" xfId="204"/>
    <cellStyle name="ТЕКСТ" xfId="205"/>
    <cellStyle name="ФИКСИРОВАННЫЙ" xfId="206"/>
    <cellStyle name="ФИНАНСОВЫЙ_BOPENGC" xfId="2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M29"/>
  <sheetViews>
    <sheetView zoomScalePageLayoutView="0" workbookViewId="0" topLeftCell="A7">
      <selection activeCell="M12" sqref="M12"/>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8.140625" style="15" customWidth="1"/>
    <col min="9" max="9" width="13.140625" style="38" customWidth="1"/>
    <col min="13" max="13" width="10.140625" style="0" bestFit="1" customWidth="1"/>
  </cols>
  <sheetData>
    <row r="2" spans="1:9" s="14" customFormat="1" ht="15.75">
      <c r="A2" s="53" t="s">
        <v>84</v>
      </c>
      <c r="D2" s="19"/>
      <c r="E2" s="19"/>
      <c r="F2" s="19"/>
      <c r="G2" s="19"/>
      <c r="H2" s="19"/>
      <c r="I2" s="33"/>
    </row>
    <row r="3" spans="1:10" ht="13.5" thickBot="1">
      <c r="A3" s="16"/>
      <c r="B3" s="1"/>
      <c r="C3" s="1"/>
      <c r="D3" s="16"/>
      <c r="E3" s="16"/>
      <c r="F3" s="23"/>
      <c r="G3" s="24"/>
      <c r="H3" s="20"/>
      <c r="I3" s="34" t="s">
        <v>49</v>
      </c>
      <c r="J3" s="2"/>
    </row>
    <row r="4" spans="1:10" s="30" customFormat="1" ht="12.75">
      <c r="A4" s="25"/>
      <c r="B4" s="9"/>
      <c r="C4" s="9"/>
      <c r="D4" s="26"/>
      <c r="E4" s="26"/>
      <c r="F4" s="27"/>
      <c r="G4" s="27"/>
      <c r="H4" s="28"/>
      <c r="I4" s="35"/>
      <c r="J4" s="29"/>
    </row>
    <row r="5" spans="1:10" ht="12.75">
      <c r="A5" s="17" t="s">
        <v>22</v>
      </c>
      <c r="B5" s="55" t="s">
        <v>102</v>
      </c>
      <c r="C5" s="137"/>
      <c r="D5" s="137"/>
      <c r="E5" s="137"/>
      <c r="F5" s="137"/>
      <c r="G5" s="138"/>
      <c r="H5" s="8" t="s">
        <v>23</v>
      </c>
      <c r="I5" s="46" t="s">
        <v>105</v>
      </c>
      <c r="J5" s="2"/>
    </row>
    <row r="6" spans="1:10" ht="24.75" customHeight="1">
      <c r="A6" s="17" t="s">
        <v>1</v>
      </c>
      <c r="B6" s="55" t="s">
        <v>101</v>
      </c>
      <c r="C6" s="139"/>
      <c r="D6" s="139"/>
      <c r="E6" s="139"/>
      <c r="F6" s="139"/>
      <c r="G6" s="140"/>
      <c r="H6" s="8" t="s">
        <v>51</v>
      </c>
      <c r="I6" s="46" t="s">
        <v>106</v>
      </c>
      <c r="J6" s="2"/>
    </row>
    <row r="7" spans="1:10" s="41" customFormat="1" ht="12.75">
      <c r="A7" s="216" t="s">
        <v>85</v>
      </c>
      <c r="B7" s="225" t="s">
        <v>50</v>
      </c>
      <c r="C7" s="13" t="s">
        <v>2</v>
      </c>
      <c r="D7" s="13" t="s">
        <v>3</v>
      </c>
      <c r="E7" s="13" t="s">
        <v>4</v>
      </c>
      <c r="F7" s="13" t="s">
        <v>5</v>
      </c>
      <c r="G7" s="13" t="s">
        <v>33</v>
      </c>
      <c r="H7" s="13" t="s">
        <v>76</v>
      </c>
      <c r="I7" s="36" t="s">
        <v>77</v>
      </c>
      <c r="J7" s="40"/>
    </row>
    <row r="8" spans="1:10" s="43" customFormat="1" ht="12.75" customHeight="1">
      <c r="A8" s="217"/>
      <c r="B8" s="226"/>
      <c r="C8" s="10" t="s">
        <v>6</v>
      </c>
      <c r="D8" s="10" t="s">
        <v>24</v>
      </c>
      <c r="E8" s="10" t="s">
        <v>48</v>
      </c>
      <c r="F8" s="10" t="s">
        <v>48</v>
      </c>
      <c r="G8" s="10" t="s">
        <v>112</v>
      </c>
      <c r="H8" s="10" t="s">
        <v>6</v>
      </c>
      <c r="I8" s="219" t="s">
        <v>7</v>
      </c>
      <c r="J8" s="42"/>
    </row>
    <row r="9" spans="1:10" s="43" customFormat="1" ht="45">
      <c r="A9" s="218"/>
      <c r="B9" s="227"/>
      <c r="C9" s="11" t="s">
        <v>121</v>
      </c>
      <c r="D9" s="11" t="s">
        <v>122</v>
      </c>
      <c r="E9" s="11" t="s">
        <v>123</v>
      </c>
      <c r="F9" s="11" t="s">
        <v>124</v>
      </c>
      <c r="G9" s="11" t="s">
        <v>140</v>
      </c>
      <c r="H9" s="11" t="s">
        <v>141</v>
      </c>
      <c r="I9" s="220"/>
      <c r="J9" s="42"/>
    </row>
    <row r="10" spans="1:13" ht="12.75">
      <c r="A10" s="18">
        <v>600</v>
      </c>
      <c r="B10" s="4" t="s">
        <v>8</v>
      </c>
      <c r="C10" s="155">
        <v>89844.505</v>
      </c>
      <c r="D10" s="153">
        <v>109900</v>
      </c>
      <c r="E10" s="153">
        <v>109900</v>
      </c>
      <c r="F10" s="153">
        <v>109900</v>
      </c>
      <c r="G10" s="153">
        <v>69834</v>
      </c>
      <c r="H10" s="153">
        <v>61503.658</v>
      </c>
      <c r="I10" s="154">
        <f>H10-G10</f>
        <v>-8330.341999999997</v>
      </c>
      <c r="J10" s="2"/>
      <c r="K10" s="208"/>
      <c r="L10" s="208"/>
      <c r="M10" s="144"/>
    </row>
    <row r="11" spans="1:13" ht="12.75">
      <c r="A11" s="18">
        <v>601</v>
      </c>
      <c r="B11" s="4" t="s">
        <v>9</v>
      </c>
      <c r="C11" s="155">
        <v>14981.978</v>
      </c>
      <c r="D11" s="153">
        <v>24000</v>
      </c>
      <c r="E11" s="153">
        <v>24000</v>
      </c>
      <c r="F11" s="153">
        <v>24000</v>
      </c>
      <c r="G11" s="153">
        <v>15220</v>
      </c>
      <c r="H11" s="153">
        <v>10279.62</v>
      </c>
      <c r="I11" s="154">
        <f aca="true" t="shared" si="0" ref="I11:I16">H11-G11</f>
        <v>-4940.379999999999</v>
      </c>
      <c r="J11" s="2"/>
      <c r="K11" s="208"/>
      <c r="L11" s="208"/>
      <c r="M11" s="144"/>
    </row>
    <row r="12" spans="1:12" ht="12.75">
      <c r="A12" s="18">
        <v>602</v>
      </c>
      <c r="B12" s="4" t="s">
        <v>10</v>
      </c>
      <c r="C12" s="155">
        <v>22144.127</v>
      </c>
      <c r="D12" s="153">
        <v>29100</v>
      </c>
      <c r="E12" s="153">
        <v>29100</v>
      </c>
      <c r="F12" s="153">
        <v>29060</v>
      </c>
      <c r="G12" s="153">
        <v>19512.52</v>
      </c>
      <c r="H12" s="153">
        <v>9880.174</v>
      </c>
      <c r="I12" s="154">
        <f t="shared" si="0"/>
        <v>-9632.346</v>
      </c>
      <c r="J12" s="2"/>
      <c r="K12" s="208"/>
      <c r="L12" s="208"/>
    </row>
    <row r="13" spans="1:13" ht="12.75">
      <c r="A13" s="18">
        <v>603</v>
      </c>
      <c r="B13" s="4" t="s">
        <v>11</v>
      </c>
      <c r="C13" s="153"/>
      <c r="D13" s="153"/>
      <c r="E13" s="153"/>
      <c r="F13" s="153"/>
      <c r="G13" s="209"/>
      <c r="H13" s="153"/>
      <c r="I13" s="154">
        <f t="shared" si="0"/>
        <v>0</v>
      </c>
      <c r="J13" s="2"/>
      <c r="M13" s="144"/>
    </row>
    <row r="14" spans="1:13" ht="12.75">
      <c r="A14" s="18">
        <v>604</v>
      </c>
      <c r="B14" s="4" t="s">
        <v>12</v>
      </c>
      <c r="C14" s="153"/>
      <c r="D14" s="153"/>
      <c r="E14" s="153"/>
      <c r="F14" s="153"/>
      <c r="G14" s="209"/>
      <c r="H14" s="153"/>
      <c r="I14" s="154">
        <f t="shared" si="0"/>
        <v>0</v>
      </c>
      <c r="J14" s="2"/>
      <c r="M14" s="144"/>
    </row>
    <row r="15" spans="1:13" ht="12.75">
      <c r="A15" s="18">
        <v>605</v>
      </c>
      <c r="B15" s="4" t="s">
        <v>13</v>
      </c>
      <c r="C15" s="153"/>
      <c r="D15" s="153"/>
      <c r="E15" s="153"/>
      <c r="F15" s="153"/>
      <c r="G15" s="209"/>
      <c r="H15" s="153"/>
      <c r="I15" s="154">
        <f t="shared" si="0"/>
        <v>0</v>
      </c>
      <c r="J15" s="2"/>
      <c r="M15" s="144"/>
    </row>
    <row r="16" spans="1:13" ht="12.75">
      <c r="A16" s="18">
        <v>606</v>
      </c>
      <c r="B16" s="4" t="s">
        <v>14</v>
      </c>
      <c r="C16" s="153">
        <v>129.2</v>
      </c>
      <c r="D16" s="153"/>
      <c r="E16" s="153"/>
      <c r="F16" s="153">
        <v>540</v>
      </c>
      <c r="G16" s="153">
        <v>540</v>
      </c>
      <c r="H16" s="155">
        <v>74.295</v>
      </c>
      <c r="I16" s="154">
        <f t="shared" si="0"/>
        <v>-465.705</v>
      </c>
      <c r="J16" s="2"/>
      <c r="M16" s="144"/>
    </row>
    <row r="17" spans="1:13" s="50" customFormat="1" ht="12.75">
      <c r="A17" s="47" t="s">
        <v>15</v>
      </c>
      <c r="B17" s="52" t="s">
        <v>16</v>
      </c>
      <c r="C17" s="156">
        <f>SUM(C10:C16)</f>
        <v>127099.81000000001</v>
      </c>
      <c r="D17" s="156">
        <f aca="true" t="shared" si="1" ref="D17:I17">SUM(D10:D16)</f>
        <v>163000</v>
      </c>
      <c r="E17" s="156">
        <f t="shared" si="1"/>
        <v>163000</v>
      </c>
      <c r="F17" s="156">
        <f t="shared" si="1"/>
        <v>163500</v>
      </c>
      <c r="G17" s="156">
        <f t="shared" si="1"/>
        <v>105106.52</v>
      </c>
      <c r="H17" s="156">
        <f t="shared" si="1"/>
        <v>81737.747</v>
      </c>
      <c r="I17" s="157">
        <f t="shared" si="1"/>
        <v>-23368.772999999997</v>
      </c>
      <c r="J17" s="49"/>
      <c r="M17" s="198"/>
    </row>
    <row r="18" spans="1:10" ht="12.75">
      <c r="A18" s="18">
        <v>230</v>
      </c>
      <c r="B18" s="4" t="s">
        <v>17</v>
      </c>
      <c r="C18" s="44"/>
      <c r="D18" s="153"/>
      <c r="E18" s="153"/>
      <c r="F18" s="153"/>
      <c r="G18" s="153"/>
      <c r="H18" s="153"/>
      <c r="I18" s="154">
        <f>H18-G18</f>
        <v>0</v>
      </c>
      <c r="J18" s="2"/>
    </row>
    <row r="19" spans="1:10" ht="12.75">
      <c r="A19" s="18">
        <v>231</v>
      </c>
      <c r="B19" s="4" t="s">
        <v>18</v>
      </c>
      <c r="C19" s="155"/>
      <c r="D19" s="153">
        <v>10000</v>
      </c>
      <c r="E19" s="153">
        <v>10000</v>
      </c>
      <c r="F19" s="153">
        <v>10000</v>
      </c>
      <c r="G19" s="153">
        <v>10000</v>
      </c>
      <c r="H19" s="155">
        <v>0</v>
      </c>
      <c r="I19" s="154">
        <f>H19-G19</f>
        <v>-10000</v>
      </c>
      <c r="J19" s="2"/>
    </row>
    <row r="20" spans="1:10" ht="12.75">
      <c r="A20" s="18">
        <v>232</v>
      </c>
      <c r="B20" s="4" t="s">
        <v>19</v>
      </c>
      <c r="C20" s="44"/>
      <c r="D20" s="153"/>
      <c r="E20" s="153"/>
      <c r="F20" s="153"/>
      <c r="G20" s="153"/>
      <c r="H20" s="153"/>
      <c r="I20" s="154">
        <f>H20-G20</f>
        <v>0</v>
      </c>
      <c r="J20" s="2"/>
    </row>
    <row r="21" spans="1:10" ht="12.75">
      <c r="A21" s="31" t="s">
        <v>20</v>
      </c>
      <c r="B21" s="39" t="s">
        <v>34</v>
      </c>
      <c r="C21" s="158">
        <f>SUM(C18:C20)</f>
        <v>0</v>
      </c>
      <c r="D21" s="158">
        <f aca="true" t="shared" si="2" ref="D21:I21">SUM(D18:D20)</f>
        <v>10000</v>
      </c>
      <c r="E21" s="158">
        <f t="shared" si="2"/>
        <v>10000</v>
      </c>
      <c r="F21" s="158">
        <f t="shared" si="2"/>
        <v>10000</v>
      </c>
      <c r="G21" s="158">
        <f t="shared" si="2"/>
        <v>10000</v>
      </c>
      <c r="H21" s="158">
        <f t="shared" si="2"/>
        <v>0</v>
      </c>
      <c r="I21" s="159">
        <f t="shared" si="2"/>
        <v>-10000</v>
      </c>
      <c r="J21" s="2"/>
    </row>
    <row r="22" spans="1:10" ht="12.75">
      <c r="A22" s="18">
        <v>230</v>
      </c>
      <c r="B22" s="4" t="s">
        <v>17</v>
      </c>
      <c r="C22" s="45"/>
      <c r="D22" s="160"/>
      <c r="E22" s="160"/>
      <c r="F22" s="160"/>
      <c r="G22" s="160"/>
      <c r="H22" s="160"/>
      <c r="I22" s="154">
        <f>H22-G22</f>
        <v>0</v>
      </c>
      <c r="J22" s="2"/>
    </row>
    <row r="23" spans="1:10" ht="12.75">
      <c r="A23" s="18">
        <v>231</v>
      </c>
      <c r="B23" s="4" t="s">
        <v>18</v>
      </c>
      <c r="C23" s="45"/>
      <c r="D23" s="160"/>
      <c r="E23" s="160"/>
      <c r="F23" s="160"/>
      <c r="G23" s="160"/>
      <c r="H23" s="160"/>
      <c r="I23" s="154">
        <f>H23-G23</f>
        <v>0</v>
      </c>
      <c r="J23" s="2"/>
    </row>
    <row r="24" spans="1:10" ht="12.75">
      <c r="A24" s="18">
        <v>232</v>
      </c>
      <c r="B24" s="4" t="s">
        <v>19</v>
      </c>
      <c r="C24" s="45"/>
      <c r="D24" s="160"/>
      <c r="E24" s="160"/>
      <c r="F24" s="160"/>
      <c r="G24" s="160"/>
      <c r="H24" s="160"/>
      <c r="I24" s="154">
        <f>H24-G24</f>
        <v>0</v>
      </c>
      <c r="J24" s="2"/>
    </row>
    <row r="25" spans="1:10" ht="12.75">
      <c r="A25" s="31" t="s">
        <v>20</v>
      </c>
      <c r="B25" s="39" t="s">
        <v>35</v>
      </c>
      <c r="C25" s="32">
        <f>SUM(C22:C24)</f>
        <v>0</v>
      </c>
      <c r="D25" s="158">
        <f aca="true" t="shared" si="3" ref="D25:I25">SUM(D22:D24)</f>
        <v>0</v>
      </c>
      <c r="E25" s="158">
        <f t="shared" si="3"/>
        <v>0</v>
      </c>
      <c r="F25" s="158">
        <f t="shared" si="3"/>
        <v>0</v>
      </c>
      <c r="G25" s="158">
        <f t="shared" si="3"/>
        <v>0</v>
      </c>
      <c r="H25" s="158">
        <f t="shared" si="3"/>
        <v>0</v>
      </c>
      <c r="I25" s="159">
        <f t="shared" si="3"/>
        <v>0</v>
      </c>
      <c r="J25" s="2"/>
    </row>
    <row r="26" spans="1:10" s="50" customFormat="1" ht="12.75">
      <c r="A26" s="47" t="s">
        <v>21</v>
      </c>
      <c r="B26" s="48" t="s">
        <v>52</v>
      </c>
      <c r="C26" s="161">
        <f aca="true" t="shared" si="4" ref="C26:I26">C21+C25</f>
        <v>0</v>
      </c>
      <c r="D26" s="161">
        <f t="shared" si="4"/>
        <v>10000</v>
      </c>
      <c r="E26" s="161">
        <f t="shared" si="4"/>
        <v>10000</v>
      </c>
      <c r="F26" s="161">
        <f t="shared" si="4"/>
        <v>10000</v>
      </c>
      <c r="G26" s="161">
        <f t="shared" si="4"/>
        <v>10000</v>
      </c>
      <c r="H26" s="161">
        <f t="shared" si="4"/>
        <v>0</v>
      </c>
      <c r="I26" s="162">
        <f t="shared" si="4"/>
        <v>-10000</v>
      </c>
      <c r="J26" s="49"/>
    </row>
    <row r="27" spans="1:9" ht="12.75">
      <c r="A27" s="221" t="s">
        <v>36</v>
      </c>
      <c r="B27" s="222"/>
      <c r="C27" s="21"/>
      <c r="D27" s="163"/>
      <c r="E27" s="163"/>
      <c r="F27" s="163"/>
      <c r="G27" s="163"/>
      <c r="H27" s="164">
        <v>0</v>
      </c>
      <c r="I27" s="165"/>
    </row>
    <row r="28" spans="1:9" s="50" customFormat="1" ht="18.75" customHeight="1" thickBot="1">
      <c r="A28" s="223" t="s">
        <v>37</v>
      </c>
      <c r="B28" s="224"/>
      <c r="C28" s="51">
        <f aca="true" t="shared" si="5" ref="C28:I28">C17+C26+C27</f>
        <v>127099.81000000001</v>
      </c>
      <c r="D28" s="166">
        <f t="shared" si="5"/>
        <v>173000</v>
      </c>
      <c r="E28" s="166">
        <f t="shared" si="5"/>
        <v>173000</v>
      </c>
      <c r="F28" s="166">
        <f t="shared" si="5"/>
        <v>173500</v>
      </c>
      <c r="G28" s="166">
        <f t="shared" si="5"/>
        <v>115106.52</v>
      </c>
      <c r="H28" s="166">
        <f t="shared" si="5"/>
        <v>81737.747</v>
      </c>
      <c r="I28" s="167">
        <f t="shared" si="5"/>
        <v>-33368.773</v>
      </c>
    </row>
    <row r="29" spans="1:9" ht="23.25" customHeight="1">
      <c r="A29" s="6"/>
      <c r="B29" s="3"/>
      <c r="C29" s="3"/>
      <c r="D29" s="22"/>
      <c r="E29" s="22"/>
      <c r="F29" s="22"/>
      <c r="G29" s="22"/>
      <c r="H29" s="22"/>
      <c r="I29" s="37"/>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2:S23"/>
  <sheetViews>
    <sheetView zoomScale="90" zoomScaleNormal="90" zoomScalePageLayoutView="0" workbookViewId="0" topLeftCell="B16">
      <selection activeCell="B22" sqref="A22:IV28"/>
    </sheetView>
  </sheetViews>
  <sheetFormatPr defaultColWidth="9.140625" defaultRowHeight="12.75"/>
  <cols>
    <col min="1" max="1" width="14.00390625" style="0" customWidth="1"/>
    <col min="2" max="2" width="42.28125" style="0" customWidth="1"/>
    <col min="3" max="4" width="13.7109375" style="0" customWidth="1"/>
    <col min="5" max="5" width="12.28125" style="0" customWidth="1"/>
    <col min="6" max="6" width="13.28125" style="0" customWidth="1"/>
    <col min="7" max="7" width="12.00390625" style="0" customWidth="1"/>
    <col min="8" max="8" width="11.57421875" style="0" customWidth="1"/>
    <col min="9" max="9" width="12.8515625" style="0" customWidth="1"/>
    <col min="10" max="11" width="11.57421875" style="0" customWidth="1"/>
    <col min="12" max="12" width="18.7109375" style="0" customWidth="1"/>
    <col min="13" max="13" width="18.57421875" style="0" customWidth="1"/>
    <col min="14" max="14" width="11.28125" style="0" customWidth="1"/>
    <col min="15" max="15" width="16.00390625" style="0" customWidth="1"/>
    <col min="16" max="17" width="10.28125" style="0" customWidth="1"/>
    <col min="18" max="18" width="11.8515625" style="0" customWidth="1"/>
    <col min="19" max="19" width="39.00390625" style="0" customWidth="1"/>
  </cols>
  <sheetData>
    <row r="2" spans="1:14" s="63" customFormat="1" ht="15.75">
      <c r="A2" s="66" t="s">
        <v>81</v>
      </c>
      <c r="B2" s="67"/>
      <c r="C2" s="67"/>
      <c r="D2" s="67"/>
      <c r="E2" s="67"/>
      <c r="F2" s="67"/>
      <c r="G2" s="67"/>
      <c r="H2" s="67"/>
      <c r="I2" s="67"/>
      <c r="J2" s="67"/>
      <c r="K2" s="67"/>
      <c r="L2" s="67"/>
      <c r="M2" s="67"/>
      <c r="N2" s="67"/>
    </row>
    <row r="3" spans="1:14" s="63" customFormat="1" ht="15.75">
      <c r="A3" s="61"/>
      <c r="B3" s="62"/>
      <c r="C3" s="62"/>
      <c r="D3" s="62"/>
      <c r="E3" s="62"/>
      <c r="F3" s="62"/>
      <c r="G3" s="62"/>
      <c r="H3" s="62"/>
      <c r="I3" s="62"/>
      <c r="J3" s="62"/>
      <c r="K3" s="62"/>
      <c r="L3" s="62"/>
      <c r="M3" s="62"/>
      <c r="N3" s="62"/>
    </row>
    <row r="4" spans="1:14" ht="15">
      <c r="A4" s="70" t="s">
        <v>22</v>
      </c>
      <c r="B4" s="123" t="s">
        <v>102</v>
      </c>
      <c r="C4" s="69" t="s">
        <v>23</v>
      </c>
      <c r="D4" s="56">
        <v>14</v>
      </c>
      <c r="E4" s="5"/>
      <c r="F4" s="5"/>
      <c r="G4" s="5"/>
      <c r="H4" s="5"/>
      <c r="I4" s="5"/>
      <c r="J4" s="5"/>
      <c r="K4" s="7"/>
      <c r="L4" s="7"/>
      <c r="M4" s="7"/>
      <c r="N4" s="7"/>
    </row>
    <row r="5" spans="1:14" ht="15">
      <c r="A5" s="57"/>
      <c r="B5" s="58"/>
      <c r="C5" s="58"/>
      <c r="D5" s="58"/>
      <c r="E5" s="5"/>
      <c r="F5" s="5"/>
      <c r="G5" s="5"/>
      <c r="H5" s="5"/>
      <c r="I5" s="5"/>
      <c r="J5" s="5"/>
      <c r="K5" s="7"/>
      <c r="L5" s="7"/>
      <c r="M5" s="7"/>
      <c r="N5" s="7"/>
    </row>
    <row r="6" spans="1:14" ht="15">
      <c r="A6" s="70" t="s">
        <v>1</v>
      </c>
      <c r="B6" s="123" t="s">
        <v>103</v>
      </c>
      <c r="C6" s="69" t="s">
        <v>51</v>
      </c>
      <c r="D6" s="56">
        <v>3350</v>
      </c>
      <c r="E6" s="65"/>
      <c r="F6" s="64"/>
      <c r="G6" s="64"/>
      <c r="H6" s="64"/>
      <c r="I6" s="64"/>
      <c r="J6" s="64"/>
      <c r="K6" s="7"/>
      <c r="L6" s="7"/>
      <c r="M6" s="7"/>
      <c r="N6" s="7"/>
    </row>
    <row r="7" spans="1:2" ht="15.75" thickBot="1">
      <c r="A7" s="247"/>
      <c r="B7" s="248"/>
    </row>
    <row r="8" spans="1:19" s="143" customFormat="1" ht="16.5" thickBot="1">
      <c r="A8" s="141"/>
      <c r="B8" s="142" t="s">
        <v>49</v>
      </c>
      <c r="C8" s="142"/>
      <c r="D8" s="142"/>
      <c r="E8" s="142"/>
      <c r="F8" s="142" t="s">
        <v>87</v>
      </c>
      <c r="G8" s="142"/>
      <c r="H8" s="142"/>
      <c r="I8" s="142" t="s">
        <v>88</v>
      </c>
      <c r="J8" s="142"/>
      <c r="K8" s="142"/>
      <c r="L8" s="142" t="s">
        <v>89</v>
      </c>
      <c r="M8" s="142"/>
      <c r="N8" s="142"/>
      <c r="O8" s="142" t="s">
        <v>90</v>
      </c>
      <c r="P8" s="257" t="s">
        <v>94</v>
      </c>
      <c r="Q8" s="258"/>
      <c r="R8" s="259"/>
      <c r="S8" s="244" t="s">
        <v>25</v>
      </c>
    </row>
    <row r="9" spans="1:19" s="71" customFormat="1" ht="33" customHeight="1">
      <c r="A9" s="234" t="s">
        <v>0</v>
      </c>
      <c r="B9" s="236" t="s">
        <v>69</v>
      </c>
      <c r="C9" s="238" t="s">
        <v>71</v>
      </c>
      <c r="D9" s="240" t="s">
        <v>126</v>
      </c>
      <c r="E9" s="230" t="s">
        <v>95</v>
      </c>
      <c r="F9" s="242" t="s">
        <v>96</v>
      </c>
      <c r="G9" s="228" t="s">
        <v>127</v>
      </c>
      <c r="H9" s="230" t="s">
        <v>97</v>
      </c>
      <c r="I9" s="242" t="s">
        <v>98</v>
      </c>
      <c r="J9" s="228" t="s">
        <v>142</v>
      </c>
      <c r="K9" s="230" t="s">
        <v>143</v>
      </c>
      <c r="L9" s="242" t="s">
        <v>144</v>
      </c>
      <c r="M9" s="228" t="s">
        <v>145</v>
      </c>
      <c r="N9" s="230" t="s">
        <v>146</v>
      </c>
      <c r="O9" s="232" t="s">
        <v>147</v>
      </c>
      <c r="P9" s="249" t="s">
        <v>91</v>
      </c>
      <c r="Q9" s="251" t="s">
        <v>92</v>
      </c>
      <c r="R9" s="255" t="s">
        <v>93</v>
      </c>
      <c r="S9" s="245"/>
    </row>
    <row r="10" spans="1:19" s="71" customFormat="1" ht="27" customHeight="1">
      <c r="A10" s="235"/>
      <c r="B10" s="237"/>
      <c r="C10" s="239"/>
      <c r="D10" s="241"/>
      <c r="E10" s="231"/>
      <c r="F10" s="243"/>
      <c r="G10" s="229"/>
      <c r="H10" s="231"/>
      <c r="I10" s="243"/>
      <c r="J10" s="229"/>
      <c r="K10" s="231"/>
      <c r="L10" s="243"/>
      <c r="M10" s="229"/>
      <c r="N10" s="231"/>
      <c r="O10" s="233"/>
      <c r="P10" s="250"/>
      <c r="Q10" s="252"/>
      <c r="R10" s="256"/>
      <c r="S10" s="246"/>
    </row>
    <row r="11" spans="1:19" s="41" customFormat="1" ht="104.25" customHeight="1">
      <c r="A11" s="181" t="s">
        <v>72</v>
      </c>
      <c r="B11" s="197" t="s">
        <v>125</v>
      </c>
      <c r="C11" s="199" t="s">
        <v>104</v>
      </c>
      <c r="D11" s="200">
        <v>9163</v>
      </c>
      <c r="E11" s="201">
        <v>81343.878</v>
      </c>
      <c r="F11" s="202">
        <f>E11/D11</f>
        <v>8.87742857142857</v>
      </c>
      <c r="G11" s="174">
        <v>13142</v>
      </c>
      <c r="H11" s="175">
        <v>104324</v>
      </c>
      <c r="I11" s="176">
        <f>H11/G11</f>
        <v>7.938213361740983</v>
      </c>
      <c r="J11" s="174">
        <f>G11/12*8</f>
        <v>8761.333333333334</v>
      </c>
      <c r="K11" s="175">
        <v>63063.912</v>
      </c>
      <c r="L11" s="176">
        <f>K11/J11</f>
        <v>7.197981129204078</v>
      </c>
      <c r="M11" s="174">
        <v>5694</v>
      </c>
      <c r="N11" s="175">
        <v>49042.648</v>
      </c>
      <c r="O11" s="176">
        <f>N11/M11</f>
        <v>8.613039690902704</v>
      </c>
      <c r="P11" s="177">
        <f>O11-F11</f>
        <v>-0.26438888052586584</v>
      </c>
      <c r="Q11" s="178">
        <f>O11-I11</f>
        <v>0.6748263291617214</v>
      </c>
      <c r="R11" s="179">
        <f>O11-L11</f>
        <v>1.4150585616986264</v>
      </c>
      <c r="S11" s="173" t="s">
        <v>148</v>
      </c>
    </row>
    <row r="12" spans="1:19" s="41" customFormat="1" ht="104.25" customHeight="1">
      <c r="A12" s="181" t="s">
        <v>73</v>
      </c>
      <c r="B12" s="197" t="s">
        <v>113</v>
      </c>
      <c r="C12" s="199" t="s">
        <v>108</v>
      </c>
      <c r="D12" s="200">
        <v>52</v>
      </c>
      <c r="E12" s="201">
        <v>45755.932</v>
      </c>
      <c r="F12" s="203">
        <f>E12/D12</f>
        <v>879.9217692307692</v>
      </c>
      <c r="G12" s="174">
        <v>52</v>
      </c>
      <c r="H12" s="175">
        <v>58676</v>
      </c>
      <c r="I12" s="180">
        <f>H12/G12</f>
        <v>1128.3846153846155</v>
      </c>
      <c r="J12" s="174">
        <v>52</v>
      </c>
      <c r="K12" s="175">
        <v>42042.608</v>
      </c>
      <c r="L12" s="176">
        <f>K12/J12</f>
        <v>808.5116923076923</v>
      </c>
      <c r="M12" s="174">
        <v>52</v>
      </c>
      <c r="N12" s="175">
        <v>32695.099</v>
      </c>
      <c r="O12" s="180">
        <f>N12/M12</f>
        <v>628.7519038461538</v>
      </c>
      <c r="P12" s="177">
        <f>O12-F12</f>
        <v>-251.16986538461538</v>
      </c>
      <c r="Q12" s="178">
        <f>O12-I12</f>
        <v>-499.63271153846165</v>
      </c>
      <c r="R12" s="180">
        <f>O12-L12</f>
        <v>-179.7597884615385</v>
      </c>
      <c r="S12" s="173" t="s">
        <v>149</v>
      </c>
    </row>
    <row r="13" spans="1:19" s="41" customFormat="1" ht="96.75" customHeight="1">
      <c r="A13" s="181" t="s">
        <v>128</v>
      </c>
      <c r="B13" s="194" t="s">
        <v>129</v>
      </c>
      <c r="C13" s="199" t="s">
        <v>130</v>
      </c>
      <c r="D13" s="174">
        <v>0</v>
      </c>
      <c r="E13" s="175">
        <v>0</v>
      </c>
      <c r="F13" s="180">
        <v>0</v>
      </c>
      <c r="G13" s="174">
        <v>102</v>
      </c>
      <c r="H13" s="175">
        <v>10000</v>
      </c>
      <c r="I13" s="180">
        <f>H13/G13</f>
        <v>98.03921568627452</v>
      </c>
      <c r="J13" s="174">
        <v>102</v>
      </c>
      <c r="K13" s="175">
        <v>10000</v>
      </c>
      <c r="L13" s="176">
        <f>K13/J13</f>
        <v>98.03921568627452</v>
      </c>
      <c r="M13" s="174">
        <v>0</v>
      </c>
      <c r="N13" s="175">
        <v>0</v>
      </c>
      <c r="O13" s="180">
        <v>0</v>
      </c>
      <c r="P13" s="177"/>
      <c r="Q13" s="178"/>
      <c r="R13" s="180"/>
      <c r="S13" s="173" t="s">
        <v>131</v>
      </c>
    </row>
    <row r="14" spans="1:19" s="41" customFormat="1" ht="33" customHeight="1" thickBot="1">
      <c r="A14" s="182"/>
      <c r="B14" s="183"/>
      <c r="C14" s="184"/>
      <c r="D14" s="185"/>
      <c r="E14" s="186"/>
      <c r="F14" s="187"/>
      <c r="G14" s="185"/>
      <c r="H14" s="186"/>
      <c r="I14" s="187"/>
      <c r="J14" s="185"/>
      <c r="K14" s="205"/>
      <c r="L14" s="187"/>
      <c r="M14" s="185"/>
      <c r="N14" s="205"/>
      <c r="O14" s="187"/>
      <c r="P14" s="188"/>
      <c r="Q14" s="189"/>
      <c r="R14" s="187"/>
      <c r="S14" s="147" t="s">
        <v>61</v>
      </c>
    </row>
    <row r="15" spans="1:19" s="30" customFormat="1" ht="13.5" thickTop="1">
      <c r="A15" s="148"/>
      <c r="B15" s="149"/>
      <c r="C15" s="148"/>
      <c r="D15" s="148"/>
      <c r="E15" s="148"/>
      <c r="F15" s="148"/>
      <c r="G15" s="148"/>
      <c r="H15" s="148"/>
      <c r="I15" s="148"/>
      <c r="J15" s="148"/>
      <c r="K15" s="148"/>
      <c r="L15" s="148"/>
      <c r="M15" s="148"/>
      <c r="N15" s="148"/>
      <c r="O15" s="148"/>
      <c r="P15" s="148"/>
      <c r="Q15" s="148"/>
      <c r="R15" s="148"/>
      <c r="S15" s="148"/>
    </row>
    <row r="16" spans="1:12" ht="13.5" thickBot="1">
      <c r="A16" s="253" t="s">
        <v>80</v>
      </c>
      <c r="B16" s="254"/>
      <c r="C16" s="254"/>
      <c r="D16" s="254"/>
      <c r="E16" s="254"/>
      <c r="F16" s="254"/>
      <c r="L16" s="144"/>
    </row>
    <row r="17" spans="1:16" ht="34.5" thickTop="1">
      <c r="A17" s="134" t="s">
        <v>0</v>
      </c>
      <c r="B17" s="124" t="s">
        <v>69</v>
      </c>
      <c r="C17" s="125" t="s">
        <v>78</v>
      </c>
      <c r="D17" s="125" t="s">
        <v>53</v>
      </c>
      <c r="E17" s="125" t="s">
        <v>79</v>
      </c>
      <c r="F17" s="126" t="s">
        <v>25</v>
      </c>
      <c r="I17" s="190"/>
      <c r="K17" s="144"/>
      <c r="L17" s="204"/>
      <c r="O17" s="213"/>
      <c r="P17" s="190"/>
    </row>
    <row r="18" spans="1:12" ht="12.75">
      <c r="A18" s="135" t="s">
        <v>72</v>
      </c>
      <c r="B18" s="55" t="s">
        <v>86</v>
      </c>
      <c r="C18" s="54"/>
      <c r="D18" s="54"/>
      <c r="E18" s="60">
        <v>0</v>
      </c>
      <c r="F18" s="127"/>
      <c r="G18" s="144"/>
      <c r="H18" s="144"/>
      <c r="J18" s="144"/>
      <c r="L18" s="144"/>
    </row>
    <row r="19" spans="1:14" ht="13.5" thickBot="1">
      <c r="A19" s="136" t="s">
        <v>38</v>
      </c>
      <c r="B19" s="128" t="s">
        <v>74</v>
      </c>
      <c r="C19" s="129"/>
      <c r="D19" s="129"/>
      <c r="E19" s="130">
        <v>0</v>
      </c>
      <c r="F19" s="131"/>
      <c r="H19" s="144"/>
      <c r="I19" s="144"/>
      <c r="J19" s="144"/>
      <c r="K19" s="144"/>
      <c r="M19" s="144"/>
      <c r="N19" s="144"/>
    </row>
    <row r="20" spans="1:17" s="30" customFormat="1" ht="13.5" thickTop="1">
      <c r="A20" s="23"/>
      <c r="B20" s="12"/>
      <c r="C20" s="23"/>
      <c r="D20" s="23"/>
      <c r="E20" s="59"/>
      <c r="F20" s="23"/>
      <c r="L20" s="211"/>
      <c r="M20" s="212"/>
      <c r="Q20" s="145"/>
    </row>
    <row r="21" spans="1:18" s="30" customFormat="1" ht="12.75">
      <c r="A21" s="23"/>
      <c r="B21" s="12"/>
      <c r="C21" s="23"/>
      <c r="D21" s="23"/>
      <c r="E21" s="59"/>
      <c r="F21" s="23"/>
      <c r="I21" s="145"/>
      <c r="L21" s="145"/>
      <c r="M21" s="145"/>
      <c r="N21" s="146"/>
      <c r="O21" s="145"/>
      <c r="R21" s="170"/>
    </row>
    <row r="23" s="30" customFormat="1" ht="12.75">
      <c r="B23" s="68"/>
    </row>
    <row r="24" ht="18.75" customHeight="1"/>
  </sheetData>
  <sheetProtection/>
  <mergeCells count="22">
    <mergeCell ref="A16:F16"/>
    <mergeCell ref="R9:R10"/>
    <mergeCell ref="P8:R8"/>
    <mergeCell ref="S8:S10"/>
    <mergeCell ref="A7:B7"/>
    <mergeCell ref="P9:P10"/>
    <mergeCell ref="J9:J10"/>
    <mergeCell ref="K9:K10"/>
    <mergeCell ref="L9:L10"/>
    <mergeCell ref="Q9:Q10"/>
    <mergeCell ref="G9:G10"/>
    <mergeCell ref="H9:H10"/>
    <mergeCell ref="I9:I10"/>
    <mergeCell ref="M9:M10"/>
    <mergeCell ref="N9:N10"/>
    <mergeCell ref="O9:O10"/>
    <mergeCell ref="A9:A10"/>
    <mergeCell ref="B9:B10"/>
    <mergeCell ref="C9:C10"/>
    <mergeCell ref="D9:D10"/>
    <mergeCell ref="E9:E10"/>
    <mergeCell ref="F9:F10"/>
  </mergeCells>
  <printOptions horizontalCentered="1" verticalCentered="1"/>
  <pageMargins left="0" right="0" top="0" bottom="0" header="0" footer="0"/>
  <pageSetup fitToHeight="1"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Q16"/>
  <sheetViews>
    <sheetView zoomScale="80" zoomScaleNormal="80" zoomScalePageLayoutView="0" workbookViewId="0" topLeftCell="A1">
      <selection activeCell="B5" sqref="B5:E5"/>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79" customWidth="1"/>
    <col min="17" max="17" width="12.421875" style="0" bestFit="1" customWidth="1"/>
  </cols>
  <sheetData>
    <row r="1" spans="1:10" ht="15.75">
      <c r="A1" s="74" t="s">
        <v>82</v>
      </c>
      <c r="B1" s="33"/>
      <c r="C1" s="75"/>
      <c r="D1" s="63"/>
      <c r="E1" s="33"/>
      <c r="F1" s="33"/>
      <c r="G1" s="33"/>
      <c r="H1" s="33"/>
      <c r="I1" s="33"/>
      <c r="J1" s="111"/>
    </row>
    <row r="2" spans="1:9" ht="15">
      <c r="A2" s="132" t="s">
        <v>150</v>
      </c>
      <c r="B2" s="34"/>
      <c r="C2" s="133"/>
      <c r="D2" s="79"/>
      <c r="E2" s="34"/>
      <c r="F2" s="34"/>
      <c r="G2" s="34"/>
      <c r="H2" s="34"/>
      <c r="I2" s="34"/>
    </row>
    <row r="3" ht="13.5" thickBot="1"/>
    <row r="4" spans="1:10" ht="32.25" thickBot="1">
      <c r="A4" s="76" t="s">
        <v>51</v>
      </c>
      <c r="B4" s="109">
        <v>3350</v>
      </c>
      <c r="C4" s="113" t="s">
        <v>39</v>
      </c>
      <c r="D4" s="260" t="s">
        <v>107</v>
      </c>
      <c r="E4" s="261"/>
      <c r="F4" s="261"/>
      <c r="G4" s="261"/>
      <c r="H4" s="261"/>
      <c r="I4" s="262"/>
      <c r="J4" s="120" t="s">
        <v>25</v>
      </c>
    </row>
    <row r="5" spans="1:10" ht="16.5" thickBot="1">
      <c r="A5" s="77" t="s">
        <v>54</v>
      </c>
      <c r="B5" s="263" t="s">
        <v>111</v>
      </c>
      <c r="C5" s="264"/>
      <c r="D5" s="264"/>
      <c r="E5" s="265"/>
      <c r="F5" s="114"/>
      <c r="G5" s="114"/>
      <c r="H5" s="114"/>
      <c r="I5" s="115"/>
      <c r="J5" s="121" t="s">
        <v>62</v>
      </c>
    </row>
    <row r="6" spans="1:10" ht="15.75">
      <c r="A6" s="112"/>
      <c r="B6" s="110"/>
      <c r="C6" s="72"/>
      <c r="D6" s="266" t="s">
        <v>68</v>
      </c>
      <c r="E6" s="266"/>
      <c r="F6" s="266"/>
      <c r="G6" s="266"/>
      <c r="H6" s="266"/>
      <c r="I6" s="266"/>
      <c r="J6" s="121" t="s">
        <v>62</v>
      </c>
    </row>
    <row r="7" spans="1:10" ht="51">
      <c r="A7" s="267" t="s">
        <v>65</v>
      </c>
      <c r="B7" s="268"/>
      <c r="C7" s="73" t="s">
        <v>63</v>
      </c>
      <c r="D7" s="116" t="s">
        <v>66</v>
      </c>
      <c r="E7" s="118" t="s">
        <v>60</v>
      </c>
      <c r="F7" s="73" t="s">
        <v>75</v>
      </c>
      <c r="G7" s="73" t="s">
        <v>151</v>
      </c>
      <c r="H7" s="119" t="s">
        <v>153</v>
      </c>
      <c r="I7" s="117" t="s">
        <v>64</v>
      </c>
      <c r="J7" s="122"/>
    </row>
    <row r="8" spans="1:10" ht="102.75" customHeight="1">
      <c r="A8" s="150" t="s">
        <v>55</v>
      </c>
      <c r="B8" s="194" t="s">
        <v>119</v>
      </c>
      <c r="C8" s="151" t="s">
        <v>72</v>
      </c>
      <c r="D8" s="194" t="s">
        <v>114</v>
      </c>
      <c r="E8" s="151">
        <v>9163</v>
      </c>
      <c r="F8" s="151">
        <v>13142</v>
      </c>
      <c r="G8" s="151">
        <v>8761</v>
      </c>
      <c r="H8" s="151">
        <v>5694</v>
      </c>
      <c r="I8" s="195">
        <f>H8/G8</f>
        <v>0.6499258075562151</v>
      </c>
      <c r="J8" s="171" t="s">
        <v>152</v>
      </c>
    </row>
    <row r="9" spans="1:17" ht="90" customHeight="1">
      <c r="A9" s="150" t="s">
        <v>56</v>
      </c>
      <c r="B9" s="151" t="s">
        <v>120</v>
      </c>
      <c r="C9" s="151" t="s">
        <v>72</v>
      </c>
      <c r="D9" s="151" t="s">
        <v>115</v>
      </c>
      <c r="E9" s="151">
        <v>360</v>
      </c>
      <c r="F9" s="151">
        <v>360</v>
      </c>
      <c r="G9" s="151">
        <v>240</v>
      </c>
      <c r="H9" s="151">
        <v>405</v>
      </c>
      <c r="I9" s="195">
        <f>H9/G9</f>
        <v>1.6875</v>
      </c>
      <c r="J9" s="172" t="s">
        <v>154</v>
      </c>
      <c r="Q9" s="214"/>
    </row>
    <row r="10" spans="1:17" ht="113.25" customHeight="1" thickBot="1">
      <c r="A10" s="150" t="s">
        <v>132</v>
      </c>
      <c r="B10" s="206" t="s">
        <v>133</v>
      </c>
      <c r="C10" s="207" t="s">
        <v>72</v>
      </c>
      <c r="D10" s="151" t="s">
        <v>115</v>
      </c>
      <c r="E10" s="196">
        <v>8750</v>
      </c>
      <c r="F10" s="196">
        <v>8750</v>
      </c>
      <c r="G10" s="196">
        <v>8750</v>
      </c>
      <c r="H10" s="196">
        <v>8649</v>
      </c>
      <c r="I10" s="195">
        <f>H10/G10</f>
        <v>0.9884571428571428</v>
      </c>
      <c r="J10" s="210" t="s">
        <v>155</v>
      </c>
      <c r="Q10" s="215"/>
    </row>
    <row r="11" spans="1:17" ht="110.25" customHeight="1" thickBot="1">
      <c r="A11" s="152" t="s">
        <v>118</v>
      </c>
      <c r="B11" s="192" t="s">
        <v>116</v>
      </c>
      <c r="C11" s="191" t="s">
        <v>73</v>
      </c>
      <c r="D11" s="191" t="s">
        <v>117</v>
      </c>
      <c r="E11" s="193">
        <v>52</v>
      </c>
      <c r="F11" s="196">
        <v>52</v>
      </c>
      <c r="G11" s="196">
        <v>52</v>
      </c>
      <c r="H11" s="196">
        <v>52</v>
      </c>
      <c r="I11" s="195">
        <f>H11/G11</f>
        <v>1</v>
      </c>
      <c r="J11" s="172" t="s">
        <v>134</v>
      </c>
      <c r="Q11" s="214"/>
    </row>
    <row r="13" spans="1:9" ht="15">
      <c r="A13" s="78" t="s">
        <v>67</v>
      </c>
      <c r="B13" s="79"/>
      <c r="C13" s="80"/>
      <c r="D13" s="79"/>
      <c r="E13" s="34"/>
      <c r="F13" s="34"/>
      <c r="G13" s="34"/>
      <c r="H13" s="34"/>
      <c r="I13" s="34"/>
    </row>
    <row r="14" spans="1:9" ht="15">
      <c r="A14" s="78" t="s">
        <v>70</v>
      </c>
      <c r="B14" s="79"/>
      <c r="C14" s="80"/>
      <c r="D14" s="79"/>
      <c r="E14" s="34"/>
      <c r="F14" s="34"/>
      <c r="G14" s="34"/>
      <c r="H14" s="34"/>
      <c r="I14" s="34"/>
    </row>
    <row r="15" spans="1:9" ht="15">
      <c r="A15" s="78" t="s">
        <v>99</v>
      </c>
      <c r="B15" s="79"/>
      <c r="C15" s="80"/>
      <c r="D15" s="79"/>
      <c r="E15" s="34"/>
      <c r="F15" s="34"/>
      <c r="G15" s="34"/>
      <c r="H15" s="34"/>
      <c r="I15" s="34"/>
    </row>
    <row r="16" spans="1:9" ht="12.75">
      <c r="A16" s="78" t="s">
        <v>100</v>
      </c>
      <c r="B16" s="79"/>
      <c r="C16" s="80"/>
      <c r="D16" s="79"/>
      <c r="E16" s="34"/>
      <c r="F16" s="34"/>
      <c r="G16" s="34"/>
      <c r="H16" s="34"/>
      <c r="I16" s="34"/>
    </row>
  </sheetData>
  <sheetProtection/>
  <mergeCells count="4">
    <mergeCell ref="D4:I4"/>
    <mergeCell ref="B5:E5"/>
    <mergeCell ref="D6:I6"/>
    <mergeCell ref="A7:B7"/>
  </mergeCells>
  <printOptions horizontalCentered="1" verticalCentered="1"/>
  <pageMargins left="0" right="0" top="0" bottom="0"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90" zoomScaleNormal="90" zoomScalePageLayoutView="0" workbookViewId="0" topLeftCell="A1">
      <selection activeCell="A24" sqref="A24:IV31"/>
    </sheetView>
  </sheetViews>
  <sheetFormatPr defaultColWidth="9.140625" defaultRowHeight="12.75"/>
  <cols>
    <col min="1" max="1" width="13.00390625" style="83" customWidth="1"/>
    <col min="2" max="2" width="19.421875" style="83" customWidth="1"/>
    <col min="3" max="3" width="14.140625" style="83" customWidth="1"/>
    <col min="4" max="4" width="15.421875" style="83" customWidth="1"/>
    <col min="5" max="5" width="17.421875" style="83" customWidth="1"/>
    <col min="6" max="6" width="17.57421875" style="83" customWidth="1"/>
    <col min="7" max="7" width="19.7109375" style="83" customWidth="1"/>
    <col min="8" max="8" width="21.8515625" style="83" customWidth="1"/>
    <col min="9" max="9" width="24.8515625" style="83" customWidth="1"/>
    <col min="10" max="10" width="29.00390625" style="83" customWidth="1"/>
    <col min="11" max="11" width="25.140625" style="83" customWidth="1"/>
    <col min="12" max="12" width="14.421875" style="83" customWidth="1"/>
    <col min="13" max="16384" width="9.140625" style="83" customWidth="1"/>
  </cols>
  <sheetData>
    <row r="2" spans="1:9" s="94" customFormat="1" ht="15.75">
      <c r="A2" s="93" t="s">
        <v>83</v>
      </c>
      <c r="C2" s="95"/>
      <c r="G2" s="96"/>
      <c r="H2" s="96"/>
      <c r="I2" s="96"/>
    </row>
    <row r="3" spans="1:9" s="88" customFormat="1" ht="12.75">
      <c r="A3" s="87"/>
      <c r="G3" s="89"/>
      <c r="H3" s="89"/>
      <c r="I3" s="89"/>
    </row>
    <row r="4" spans="1:9" s="91" customFormat="1" ht="12.75">
      <c r="A4" s="90" t="s">
        <v>58</v>
      </c>
      <c r="C4" s="90"/>
      <c r="G4" s="92"/>
      <c r="H4" s="92"/>
      <c r="I4" s="92"/>
    </row>
    <row r="5" spans="3:9" ht="13.5" thickBot="1">
      <c r="C5" s="82"/>
      <c r="E5" s="82"/>
      <c r="F5" s="82"/>
      <c r="G5" s="84"/>
      <c r="H5" s="84"/>
      <c r="I5" s="84"/>
    </row>
    <row r="6" spans="1:11" ht="12.75" customHeight="1">
      <c r="A6" s="275" t="s">
        <v>31</v>
      </c>
      <c r="B6" s="274" t="s">
        <v>40</v>
      </c>
      <c r="C6" s="107" t="s">
        <v>41</v>
      </c>
      <c r="D6" s="107" t="s">
        <v>42</v>
      </c>
      <c r="E6" s="107" t="s">
        <v>57</v>
      </c>
      <c r="F6" s="107" t="s">
        <v>136</v>
      </c>
      <c r="G6" s="274" t="s">
        <v>139</v>
      </c>
      <c r="H6" s="274" t="s">
        <v>45</v>
      </c>
      <c r="I6" s="274" t="s">
        <v>109</v>
      </c>
      <c r="J6" s="274" t="s">
        <v>46</v>
      </c>
      <c r="K6" s="269" t="s">
        <v>25</v>
      </c>
    </row>
    <row r="7" spans="1:11" ht="12.75" customHeight="1">
      <c r="A7" s="276"/>
      <c r="B7" s="272"/>
      <c r="C7" s="81" t="s">
        <v>26</v>
      </c>
      <c r="D7" s="81" t="s">
        <v>47</v>
      </c>
      <c r="E7" s="81" t="s">
        <v>47</v>
      </c>
      <c r="F7" s="272" t="s">
        <v>28</v>
      </c>
      <c r="G7" s="272"/>
      <c r="H7" s="272"/>
      <c r="I7" s="272"/>
      <c r="J7" s="272"/>
      <c r="K7" s="270"/>
    </row>
    <row r="8" spans="1:11" ht="18.75" customHeight="1" thickBot="1">
      <c r="A8" s="277"/>
      <c r="B8" s="273"/>
      <c r="C8" s="108" t="s">
        <v>27</v>
      </c>
      <c r="D8" s="108" t="s">
        <v>27</v>
      </c>
      <c r="E8" s="108" t="s">
        <v>27</v>
      </c>
      <c r="F8" s="273"/>
      <c r="G8" s="273"/>
      <c r="H8" s="273"/>
      <c r="I8" s="273"/>
      <c r="J8" s="273"/>
      <c r="K8" s="271"/>
    </row>
    <row r="9" spans="1:11" ht="47.25" customHeight="1">
      <c r="A9" s="104" t="s">
        <v>137</v>
      </c>
      <c r="B9" s="99" t="s">
        <v>135</v>
      </c>
      <c r="C9" s="169">
        <v>10000</v>
      </c>
      <c r="D9" s="105">
        <v>2021</v>
      </c>
      <c r="E9" s="105">
        <v>2021</v>
      </c>
      <c r="F9" s="168"/>
      <c r="G9" s="169">
        <v>10000</v>
      </c>
      <c r="H9" s="105">
        <v>0</v>
      </c>
      <c r="I9" s="105">
        <v>0</v>
      </c>
      <c r="J9" s="105">
        <v>0</v>
      </c>
      <c r="K9" s="173" t="s">
        <v>138</v>
      </c>
    </row>
    <row r="10" spans="1:11" ht="46.5" customHeight="1" thickBot="1">
      <c r="A10" s="101"/>
      <c r="B10" s="102"/>
      <c r="C10" s="102"/>
      <c r="D10" s="102"/>
      <c r="E10" s="102"/>
      <c r="F10" s="102"/>
      <c r="G10" s="102"/>
      <c r="H10" s="102"/>
      <c r="I10" s="102"/>
      <c r="J10" s="102"/>
      <c r="K10" s="103"/>
    </row>
    <row r="11" spans="1:9" ht="12.75">
      <c r="A11" s="84"/>
      <c r="B11" s="84"/>
      <c r="C11" s="84"/>
      <c r="D11" s="84"/>
      <c r="E11" s="84"/>
      <c r="F11" s="84"/>
      <c r="G11" s="84"/>
      <c r="H11" s="84"/>
      <c r="I11" s="84"/>
    </row>
    <row r="12" spans="5:9" ht="12.75">
      <c r="E12" s="84"/>
      <c r="F12" s="84"/>
      <c r="G12" s="84"/>
      <c r="H12" s="84"/>
      <c r="I12" s="84"/>
    </row>
    <row r="13" spans="7:9" ht="12.75" customHeight="1">
      <c r="G13" s="84"/>
      <c r="H13" s="84"/>
      <c r="I13" s="84"/>
    </row>
    <row r="14" spans="1:9" s="91" customFormat="1" ht="12.75">
      <c r="A14" s="90" t="s">
        <v>59</v>
      </c>
      <c r="G14" s="92"/>
      <c r="H14" s="92"/>
      <c r="I14" s="92"/>
    </row>
    <row r="15" spans="3:9" ht="16.5" thickBot="1">
      <c r="C15" s="97"/>
      <c r="D15" s="85"/>
      <c r="E15" s="82"/>
      <c r="F15" s="82"/>
      <c r="G15" s="85"/>
      <c r="H15" s="86"/>
      <c r="I15" s="86"/>
    </row>
    <row r="16" spans="1:12" ht="18.75" customHeight="1">
      <c r="A16" s="275" t="s">
        <v>31</v>
      </c>
      <c r="B16" s="274" t="s">
        <v>40</v>
      </c>
      <c r="C16" s="107" t="s">
        <v>29</v>
      </c>
      <c r="D16" s="107" t="s">
        <v>41</v>
      </c>
      <c r="E16" s="107" t="s">
        <v>42</v>
      </c>
      <c r="F16" s="107" t="s">
        <v>43</v>
      </c>
      <c r="G16" s="107" t="s">
        <v>32</v>
      </c>
      <c r="H16" s="274" t="s">
        <v>44</v>
      </c>
      <c r="I16" s="274" t="s">
        <v>110</v>
      </c>
      <c r="J16" s="274" t="s">
        <v>45</v>
      </c>
      <c r="K16" s="274" t="s">
        <v>46</v>
      </c>
      <c r="L16" s="269" t="s">
        <v>25</v>
      </c>
    </row>
    <row r="17" spans="1:12" ht="12.75">
      <c r="A17" s="276"/>
      <c r="B17" s="272"/>
      <c r="C17" s="81" t="s">
        <v>30</v>
      </c>
      <c r="D17" s="81" t="s">
        <v>26</v>
      </c>
      <c r="E17" s="81" t="s">
        <v>47</v>
      </c>
      <c r="F17" s="81" t="s">
        <v>47</v>
      </c>
      <c r="G17" s="81" t="s">
        <v>28</v>
      </c>
      <c r="H17" s="272"/>
      <c r="I17" s="272"/>
      <c r="J17" s="272"/>
      <c r="K17" s="272"/>
      <c r="L17" s="270"/>
    </row>
    <row r="18" spans="1:12" ht="13.5" thickBot="1">
      <c r="A18" s="277"/>
      <c r="B18" s="273"/>
      <c r="C18" s="108"/>
      <c r="D18" s="108" t="s">
        <v>27</v>
      </c>
      <c r="E18" s="108" t="s">
        <v>27</v>
      </c>
      <c r="F18" s="108" t="s">
        <v>27</v>
      </c>
      <c r="G18" s="108"/>
      <c r="H18" s="273"/>
      <c r="I18" s="273"/>
      <c r="J18" s="273"/>
      <c r="K18" s="273"/>
      <c r="L18" s="271"/>
    </row>
    <row r="19" spans="1:12" ht="12.75">
      <c r="A19" s="104"/>
      <c r="B19" s="105"/>
      <c r="C19" s="105"/>
      <c r="D19" s="105">
        <v>0</v>
      </c>
      <c r="E19" s="105"/>
      <c r="F19" s="105"/>
      <c r="G19" s="105"/>
      <c r="H19" s="105"/>
      <c r="I19" s="105"/>
      <c r="J19" s="105"/>
      <c r="K19" s="105"/>
      <c r="L19" s="106"/>
    </row>
    <row r="20" spans="1:12" ht="12.75">
      <c r="A20" s="98"/>
      <c r="B20" s="99"/>
      <c r="C20" s="99"/>
      <c r="D20" s="99">
        <v>0</v>
      </c>
      <c r="E20" s="99"/>
      <c r="F20" s="99"/>
      <c r="G20" s="99"/>
      <c r="H20" s="99"/>
      <c r="I20" s="99"/>
      <c r="J20" s="99"/>
      <c r="K20" s="99"/>
      <c r="L20" s="100"/>
    </row>
    <row r="21" spans="1:12" ht="12.75">
      <c r="A21" s="98"/>
      <c r="B21" s="99"/>
      <c r="C21" s="99"/>
      <c r="D21" s="99">
        <v>0</v>
      </c>
      <c r="E21" s="99"/>
      <c r="F21" s="99"/>
      <c r="G21" s="99"/>
      <c r="H21" s="99"/>
      <c r="I21" s="99"/>
      <c r="J21" s="99"/>
      <c r="K21" s="99"/>
      <c r="L21" s="100"/>
    </row>
    <row r="22" spans="1:12" ht="13.5" thickBot="1">
      <c r="A22" s="101"/>
      <c r="B22" s="102"/>
      <c r="C22" s="102"/>
      <c r="D22" s="102">
        <v>0</v>
      </c>
      <c r="E22" s="102"/>
      <c r="F22" s="102"/>
      <c r="G22" s="102"/>
      <c r="H22" s="102"/>
      <c r="I22" s="102"/>
      <c r="J22" s="102"/>
      <c r="K22" s="102"/>
      <c r="L22" s="103"/>
    </row>
  </sheetData>
  <sheetProtection/>
  <mergeCells count="15">
    <mergeCell ref="A6:A8"/>
    <mergeCell ref="A16:A18"/>
    <mergeCell ref="B16:B18"/>
    <mergeCell ref="H16:H18"/>
    <mergeCell ref="I16:I18"/>
    <mergeCell ref="J16:J18"/>
    <mergeCell ref="L16:L18"/>
    <mergeCell ref="K6:K8"/>
    <mergeCell ref="F7:F8"/>
    <mergeCell ref="K16:K18"/>
    <mergeCell ref="B6:B8"/>
    <mergeCell ref="G6:G8"/>
    <mergeCell ref="H6:H8"/>
    <mergeCell ref="I6:I8"/>
    <mergeCell ref="J6:J8"/>
  </mergeCells>
  <printOptions horizontalCentered="1" verticalCentered="1"/>
  <pageMargins left="0" right="0" top="0" bottom="0" header="0" footer="0"/>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2021-05-20T10:59:20Z</cp:lastPrinted>
  <dcterms:created xsi:type="dcterms:W3CDTF">2006-01-12T07:01:41Z</dcterms:created>
  <dcterms:modified xsi:type="dcterms:W3CDTF">2021-09-29T12:37:03Z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