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tabRatio="715" activeTab="3"/>
  </bookViews>
  <sheets>
    <sheet name="Aneksi nr.2" sheetId="1" r:id="rId1"/>
    <sheet name="Aneksi nr. 3" sheetId="2" r:id="rId2"/>
    <sheet name="Aneksi nr. 4" sheetId="3" r:id="rId3"/>
    <sheet name="Aneksi nr. 5"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MacrosImport].qbop">[47]![Macros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'[50]DAILY from archive'!#REF!</definedName>
    <definedName name="__123Graph_AADVANCE" hidden="1">#REF!</definedName>
    <definedName name="__123Graph_ACPI/ER_LOG" hidden="1">'[1]ER'!#REF!</definedName>
    <definedName name="__123Graph_ACUMCHANGE" hidden="1">'[38]DAILY from archive'!#REF!</definedName>
    <definedName name="__123Graph_ADAILYEXR" hidden="1">'[38]DAILY from archive'!$J$177:$J$332</definedName>
    <definedName name="__123Graph_ADAILYRATE" hidden="1">'[38]DAILY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'[43]NFA'!$AX$73:$BZ$73</definedName>
    <definedName name="__123Graph_AWB_ADJ/PRJ" hidden="1">'[1]WB'!$Q$255:$AK$255</definedName>
    <definedName name="__123Graph_B" hidden="1">'[49]revagtrim'!#REF!</definedName>
    <definedName name="__123Graph_BCPI/ER_LOG" hidden="1">'[1]ER'!#REF!</definedName>
    <definedName name="__123Graph_BCUMCHANGE" hidden="1">'[38]DAILY from archive'!#REF!</definedName>
    <definedName name="__123Graph_BDAILYEXR" hidden="1">'[38]DAILY from archive'!#REF!</definedName>
    <definedName name="__123Graph_BDAILYRATE" hidden="1">'[38]DAILY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'[43]NFA'!$AX$74:$BZ$74</definedName>
    <definedName name="__123Graph_BWB_ADJ/PRJ" hidden="1">'[1]WB'!$Q$257:$AK$257</definedName>
    <definedName name="__123Graph_C" hidden="1">'[49]revagtrim'!#REF!</definedName>
    <definedName name="__123Graph_CDAILYEXR" hidden="1">'[38]DAILY from archive'!#REF!</definedName>
    <definedName name="__123Graph_CDAILYRATE" hidden="1">'[38]DAILY from archive'!#REF!</definedName>
    <definedName name="__123Graph_CREER" hidden="1">'[1]ER'!#REF!</definedName>
    <definedName name="__123Graph_D" hidden="1">'[5]SEI'!#REF!</definedName>
    <definedName name="__123Graph_DDAILYEXR" hidden="1">'[38]DAILY from archive'!#REF!</definedName>
    <definedName name="__123Graph_DDAILYRATE" hidden="1">'[38]DAILY from archive'!#REF!</definedName>
    <definedName name="__123Graph_E" hidden="1">'[5]SEI'!#REF!</definedName>
    <definedName name="__123Graph_EDAILYEXR" hidden="1">'[38]DAILY from archive'!#REF!</definedName>
    <definedName name="__123Graph_F" hidden="1">'[5]SEI'!#REF!</definedName>
    <definedName name="__123Graph_FDAILYEXR" hidden="1">'[38]DAILY from archive'!$AA$18:$AA$332</definedName>
    <definedName name="__123Graph_X" hidden="1">'[2]SUMMARY TABLE'!$C$5:$S$5</definedName>
    <definedName name="__123Graph_XCUMCHANGE" hidden="1">'[38]DAILY from archive'!#REF!</definedName>
    <definedName name="__123Graph_XDAILYEXR" hidden="1">'[38]DAILY from archive'!$D$177:$D$332</definedName>
    <definedName name="__123Graph_XDAILYRATE" hidden="1">'[38]DAILY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'[35]Debt'!$T$2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3" hidden="1">{"Main Economic Indicators",#N/A,FALSE,"C"}</definedName>
    <definedName name="ams" hidden="1">{"Main Economic Indicators",#N/A,FALSE,"C"}</definedName>
    <definedName name="amstwo" localSheetId="3"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'[42]Bask_fd'!$BR$9:$CE$51</definedName>
    <definedName name="basktinf">'[42]Bask_fd'!#REF!</definedName>
    <definedName name="basktinf12\">'[42]Bask_fd'!#REF!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'[1]CPFs'!$F$13:$AF$84</definedName>
    <definedName name="cpi">'[19]Work'!$ER$4:$FK$97</definedName>
    <definedName name="cpi_cmp">#REF!</definedName>
    <definedName name="cpi_nsa">'[19]Work'!$FM$5:$GF$97</definedName>
    <definedName name="Current_account">#REF!</definedName>
    <definedName name="CurrVintage">'[37]A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'[1]DSA'!$G$7:$AU$96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'[34]2003'!#REF!</definedName>
    <definedName name="Dhjetor_Ar_TOT_Valute">'[34]2003'!#REF!</definedName>
    <definedName name="Discount_NC">'[22]Triangle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'[1]DSA'!$G$666:$AJ$698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'[1]EBRD'!$D$14:$AM$120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'[1]End-94'!$D$102:$AS$189</definedName>
    <definedName name="ENDA">'[11]QQ'!$E$147:$AH$147</definedName>
    <definedName name="endrit" localSheetId="3" hidden="1">{"Main Economic Indicators",#N/A,FALSE,"C"}</definedName>
    <definedName name="endrit" hidden="1">{"Main Economic Indicators",#N/A,FALSE,"C"}</definedName>
    <definedName name="ergferger" localSheetId="3"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'[1]BoP'!$G$365:$AK$434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'[22]Triangle private'!$C$14</definedName>
    <definedName name="Gross_reserves">#REF!</definedName>
    <definedName name="Gusht_Ar_TOT_Lek">'[34]2003'!#REF!</definedName>
    <definedName name="Gusht_Ar_TOT_Valute">'[34]2003'!#REF!</definedName>
    <definedName name="HERE">#REF!</definedName>
    <definedName name="IM">'[1]BoP'!$G$259:$AR$307</definedName>
    <definedName name="IMF">'[1]IMF'!$C$5:$AP$55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'[22]Triangle private'!$C$16</definedName>
    <definedName name="InterestRate">#REF!</definedName>
    <definedName name="ISD">#REF!</definedName>
    <definedName name="ITL">#REF!</definedName>
    <definedName name="Janar_Ar_TOT_Lek">'[34]2003'!#REF!</definedName>
    <definedName name="Janar_Ar_TOT_Valute">'[34]2003'!#REF!</definedName>
    <definedName name="JPY">#REF!</definedName>
    <definedName name="KA">#REF!</definedName>
    <definedName name="KEND">#REF!</definedName>
    <definedName name="KMENU">#REF!</definedName>
    <definedName name="Korrik_Ar_TOT_Lek">'[34]2003'!#REF!</definedName>
    <definedName name="Korrik_Ar_TOT_Valute">'[34]2003'!#REF!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'[31]C'!$O$1</definedName>
    <definedName name="MACRO">#REF!</definedName>
    <definedName name="MACROS">#REF!</definedName>
    <definedName name="Maj_Ar_TOT_Lek">'[34]2003'!#REF!</definedName>
    <definedName name="Maj_Ar_TOT_Valute">'[34]2003'!#REF!</definedName>
    <definedName name="Mars_Ar_TOT_Lek">#REF!</definedName>
    <definedName name="Mars_Ar_TOT_Valute">#REF!</definedName>
    <definedName name="Maturity_NC">'[22]Triangle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'[41]SA_HP'!#REF!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'[34]2003'!#REF!</definedName>
    <definedName name="Nentor_Ar_TOT_Valute">'[34]2003'!#REF!</definedName>
    <definedName name="newname" hidden="1">'[1]ER'!#REF!</definedName>
    <definedName name="newname2" localSheetId="3"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'[33]labels'!#REF!</definedName>
    <definedName name="Paym_Cap">'[1]Debt'!$G$249:$AQ$309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'[1]PFP'!$C$5:$AG$59</definedName>
    <definedName name="PMENU">#REF!</definedName>
    <definedName name="PPPWGT">'[11]Main'!$E$65:$AH$65</definedName>
    <definedName name="Pr_tb_5">'[27]Prj_Food'!$A$10:$O$40</definedName>
    <definedName name="Pr_tb_6">'[27]Prj_Fuel'!$A$11:$P$38</definedName>
    <definedName name="Pr_tb_7">'[27]Pr_Electr'!$A$10:$I$34</definedName>
    <definedName name="Pr_tb_8">'[27]JunPrg_9899&amp;beyond'!$A$1332:$AE$1383</definedName>
    <definedName name="Pr_tb_9">'[27]JunPrg_9899&amp;beyond'!$A$1389:$AE$1457</definedName>
    <definedName name="Pr_tb_food0">'[27]JunPrg_9899&amp;beyond'!$A$883:$AE$900</definedName>
    <definedName name="Pr_tb_food1">'[27]JunPrg_9899&amp;beyond'!$A$912:$AE$944</definedName>
    <definedName name="Pr_tb_food2">'[27]JunPrg_9899&amp;beyond'!$A$946:$AE$984</definedName>
    <definedName name="Pr_tb_food3">'[27]JunPrg_9899&amp;beyond'!$A$985:$AE$1028</definedName>
    <definedName name="Pr_tb1">'[27]JunPrg_9899&amp;beyond'!$A$4:$AE$75</definedName>
    <definedName name="Pr_tb1b">'[27]JunPrg_9899&amp;beyond'!$A$1105:$AE$1176</definedName>
    <definedName name="Pr_tb2">'[27]JunPrg_9899&amp;beyond'!$A$150:$AE$190</definedName>
    <definedName name="Pr_tb2b">'[27]JunPrg_9899&amp;beyond'!$A$1206:$AE$1249</definedName>
    <definedName name="Pr_tb3">'[27]JunPrg_9899&amp;beyond'!$A$198:$AE$272</definedName>
    <definedName name="Pr_tb3b">'[27]JunPrg_9899&amp;beyond'!$A$1252:$AE$1327</definedName>
    <definedName name="Pr_tb4">'[27]JunPrg_9899&amp;beyond'!$A$1032:$AE$1089</definedName>
    <definedName name="Prill_Ar_TOT_Lek">'[34]2003'!#REF!</definedName>
    <definedName name="Prill_Ar_TOT_Valute">'[34]2003'!#REF!</definedName>
    <definedName name="print">#REF!</definedName>
    <definedName name="_xlnm.Print_Area" localSheetId="1">'Aneksi nr. 3'!$A$1:$S$20</definedName>
    <definedName name="_xlnm.Print_Area" localSheetId="2">'Aneksi nr. 4'!$A$1:$J$17</definedName>
    <definedName name="_xlnm.Print_Area" localSheetId="3">'Aneksi nr. 5'!$A$1:$L$23</definedName>
    <definedName name="_xlnm.Print_Area" localSheetId="0">'Aneksi nr.2'!$A$1:$I$29</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'[34]2003'!#REF!</definedName>
    <definedName name="Qershor_Ar_TOT_Valute">'[34]2003'!#REF!</definedName>
    <definedName name="REAL">#REF!</definedName>
    <definedName name="RED_BOP">'[1]RED'!$C$2:$AA$54</definedName>
    <definedName name="RED_D">'[1]RED'!$C$57:$AA$97</definedName>
    <definedName name="RED_DS">'[1]RED'!$AD$3:$AW$30</definedName>
    <definedName name="RED_TRD">'[1]RED'!$BC$3:$BF$45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'[32]C'!$747:$747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3"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'[34]2003'!#REF!</definedName>
    <definedName name="Shkurt_Ar_TOT_Valute">'[34]2003'!#REF!</definedName>
    <definedName name="Shtator_Ar_TOT_Lek">'[34]2003'!#REF!</definedName>
    <definedName name="Shtator_Ar_TOT_Valute">'[34]2003'!#REF!</definedName>
    <definedName name="STOP">#REF!</definedName>
    <definedName name="sum">'[1]BoP'!$G$174:$AR$216</definedName>
    <definedName name="SUM2">'[1]BoP'!$G$174:$AR$216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'[25]Assumptions'!#REF!</definedName>
    <definedName name="Tabel">'[53]Tregues'!$A$1:$J$50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'[26]StRp_Tbl1'!$B$4:$AF$109</definedName>
    <definedName name="TB_SR_2">#REF!</definedName>
    <definedName name="TB_Sub">'[27]CGExp'!$B$135:$CL$192</definedName>
    <definedName name="TB_Subsd">#REF!</definedName>
    <definedName name="Tb_Tax_3year">'[27]TaxRev'!$A$2:$L$66</definedName>
    <definedName name="TB_Taxes">'[27]JunPrg_9899&amp;beyond'!$A$487:$AE$559</definedName>
    <definedName name="TB1">'[27]SummaryCG'!$A$4:$CL$77</definedName>
    <definedName name="TB1_x">#REF!</definedName>
    <definedName name="TB1_xx">#REF!</definedName>
    <definedName name="TB1b">'[27]SummaryCG'!$A$79:$CL$150</definedName>
    <definedName name="TB1b_x">#REF!</definedName>
    <definedName name="TB2">'[27]CGRev'!$A$4:$CL$43</definedName>
    <definedName name="TB2b">'[27]CGRev'!$A$57:$CL$99</definedName>
    <definedName name="TB3">'[27]CGExp'!$A$4:$CL$86</definedName>
    <definedName name="TB3b">'[27]CGExp'!$B$284:$CL$356</definedName>
    <definedName name="TB4">'[27]CGExternal'!$B$4:$CL$55</definedName>
    <definedName name="TB5">'[27]CGAuthMeth'!$B$4:$CL$55</definedName>
    <definedName name="TB5b">'[27]CGAuthMeth'!$B$174:$CL$223</definedName>
    <definedName name="TB6">'[27]CGAuthMeth'!$B$64:$CL$131</definedName>
    <definedName name="TB6b">'[27]CGAuthMeth'!$B$231:$CL$297</definedName>
    <definedName name="TB7">'[27]CGFin_Monthly'!$B$4:$AC$73</definedName>
    <definedName name="TB7b">'[27]CGFin_Monthly'!$B$92:$AC$142</definedName>
    <definedName name="TB8">'[27]CGFin_Monthly'!$B$174:$AC$234</definedName>
    <definedName name="tblChecks">'[11]ErrCheck'!$A$3:$E$5</definedName>
    <definedName name="tblLinks">'[11]Links'!$A$4:$F$33</definedName>
    <definedName name="TBPRJ4">#REF!</definedName>
    <definedName name="Tbs1thr4">#REF!</definedName>
    <definedName name="Tetor_Ar_TOT_Lek">'[34]2003'!#REF!</definedName>
    <definedName name="Tetor_Ar_TOT_Valute">'[34]2003'!#REF!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'[1]BoP'!$G$218:$AR$256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'[52]kursi'!$A$27:$M$37</definedName>
    <definedName name="viti2007">'[52]kursi'!$A$41:$M$51</definedName>
    <definedName name="WB1">'[1]WB'!$D$13:$AF$264</definedName>
    <definedName name="WB2">'[1]WB'!$AG$13:$AQ$264</definedName>
    <definedName name="WEO">#REF!</definedName>
    <definedName name="WEODATES">#REF!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3" hidden="1">{"BOP_TAB",#N/A,FALSE,"N";"MIDTERM_TAB",#N/A,FALSE,"O"}</definedName>
    <definedName name="wrn.BOP_MIDTERM." hidden="1">{"BOP_TAB",#N/A,FALSE,"N";"MIDTERM_TAB",#N/A,FALSE,"O"}</definedName>
    <definedName name="wrn.formula." localSheetId="3"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hidden="1">{"MONA",#N/A,FALSE,"S"}</definedName>
    <definedName name="wrn.Output._.tables." localSheetId="3"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<sst xmlns="http://schemas.openxmlformats.org/spreadsheetml/2006/main" count="193" uniqueCount="148">
  <si>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</si>
  <si>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</si>
  <si>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</si>
  <si>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</si>
  <si>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</si>
  <si>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</si>
  <si>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</si>
  <si>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</si>
  <si>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</si>
  <si>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</si>
  <si>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</si>
  <si>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</si>
  <si>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</si>
  <si>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</si>
  <si>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</si>
  <si>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</si>
  <si>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</si>
  <si>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</si>
  <si>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</si>
  <si>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</si>
  <si>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</si>
  <si>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</si>
  <si>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</si>
  <si>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</si>
  <si>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</si>
  <si>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</si>
  <si>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</si>
  <si>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</si>
  <si>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</si>
  <si>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</si>
  <si>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</si>
  <si>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</si>
  <si>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</si>
  <si>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</si>
  <si>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</si>
  <si>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</si>
  <si>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</si>
  <si>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</si>
  <si>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</si>
  <si>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</si>
  <si>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</si>
  <si>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</si>
  <si>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</si>
  <si>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</si>
  <si>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</si>
  <si>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</si>
  <si>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</si>
  <si>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</si>
  <si>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</si>
  <si>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</si>
  <si>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</si>
  <si>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</si>
  <si>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</si>
  <si>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</si>
  <si>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</si>
  <si>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</si>
  <si>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</si>
  <si>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</si>
  <si>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</si>
  <si>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</si>
  <si>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</si>
  <si>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</si>
  <si>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</si>
  <si>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t>**Treguesit e performancës/Produktet:</t>
  </si>
  <si>
    <t>Emertimi i Treguesit te Performances/Produktit</t>
  </si>
  <si>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</si>
  <si>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</si>
  <si>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</si>
  <si>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</si>
  <si>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</si>
  <si>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</si>
  <si>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</si>
  <si>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</si>
  <si>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</si>
  <si>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</si>
  <si>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</si>
  <si>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</si>
  <si>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</si>
  <si>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</si>
  <si>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</si>
  <si>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</si>
  <si>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</si>
  <si>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</si>
  <si>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</si>
  <si>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</si>
  <si>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</si>
  <si>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</si>
  <si>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</si>
  <si>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t>Ministria e Drejtësisë</t>
  </si>
  <si>
    <t>Shërbimet për çështjet e birësimeve</t>
  </si>
  <si>
    <t>14</t>
  </si>
  <si>
    <t>01160</t>
  </si>
  <si>
    <t>Sigurimi dhe monitorimi i fëmijëve të mitur, të shpallur të braktisur me vendim gjykate, nga familje shqiptare që jetojnë brenda ose jashtë vendit si dhe nga familje të huaja, duke garantuar dhe respektuar të drejtat e tyre themelore.</t>
  </si>
  <si>
    <t>copë</t>
  </si>
  <si>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</si>
  <si>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</si>
  <si>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</si>
  <si>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</si>
  <si>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Pajisje zyre të blera</t>
  </si>
  <si>
    <t>Blerje pajisje zyre</t>
  </si>
  <si>
    <t xml:space="preserve">Pajisje zyre të blera </t>
  </si>
  <si>
    <t>M140033</t>
  </si>
  <si>
    <t>Blerje Pajisje zyre</t>
  </si>
  <si>
    <t>C</t>
  </si>
  <si>
    <t>Pajisje elektronike të blera</t>
  </si>
  <si>
    <t>Blerje pajisje elektronike</t>
  </si>
  <si>
    <t xml:space="preserve">Pajisje elektronike të blera </t>
  </si>
  <si>
    <t xml:space="preserve">Objektivi 1.3 </t>
  </si>
  <si>
    <t>Blerje Pajisje elektronike</t>
  </si>
  <si>
    <t>18AR302</t>
  </si>
  <si>
    <r>
      <rPr>
        <sz val="12"/>
        <rFont val="Calibri"/>
        <family val="2"/>
      </rPr>
      <t>k</t>
    </r>
    <r>
      <rPr>
        <sz val="12"/>
        <rFont val="Arial"/>
        <family val="2"/>
      </rPr>
      <t>ër</t>
    </r>
    <r>
      <rPr>
        <sz val="12"/>
        <rFont val="Calibri"/>
        <family val="2"/>
      </rPr>
      <t>k</t>
    </r>
    <r>
      <rPr>
        <sz val="12"/>
        <rFont val="Arial"/>
        <family val="2"/>
      </rPr>
      <t>esa</t>
    </r>
  </si>
  <si>
    <t>Objektivi 1.2</t>
  </si>
  <si>
    <t>Kërkesa të shqyrtuara</t>
  </si>
  <si>
    <r>
      <t xml:space="preserve">Objektivi 1.3 </t>
    </r>
    <r>
      <rPr>
        <sz val="10"/>
        <color indexed="60"/>
        <rFont val="Arial"/>
        <family val="2"/>
      </rPr>
      <t>do të realizohet gjatë muajve në vijim.</t>
    </r>
  </si>
  <si>
    <r>
      <rPr>
        <b/>
        <i/>
        <sz val="12"/>
        <color indexed="60"/>
        <rFont val="Arial"/>
        <family val="2"/>
      </rPr>
      <t>Qëllimi 1</t>
    </r>
    <r>
      <rPr>
        <b/>
        <sz val="12"/>
        <color indexed="60"/>
        <rFont val="Arial"/>
        <family val="2"/>
      </rPr>
      <t xml:space="preserve"> </t>
    </r>
    <r>
      <rPr>
        <sz val="12"/>
        <color indexed="60"/>
        <rFont val="Arial"/>
        <family val="2"/>
      </rPr>
      <t>është realizuar plotësisht. G</t>
    </r>
    <r>
      <rPr>
        <sz val="12"/>
        <color indexed="60"/>
        <rFont val="Calibri"/>
        <family val="2"/>
      </rPr>
      <t>j</t>
    </r>
    <r>
      <rPr>
        <sz val="12"/>
        <color indexed="60"/>
        <rFont val="Arial"/>
        <family val="2"/>
      </rPr>
      <t>atë periudhës raportuese,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t>
    </r>
  </si>
  <si>
    <r>
      <rPr>
        <b/>
        <sz val="12"/>
        <rFont val="Calibri"/>
        <family val="2"/>
      </rPr>
      <t>K</t>
    </r>
    <r>
      <rPr>
        <b/>
        <sz val="12"/>
        <rFont val="Arial"/>
        <family val="2"/>
      </rPr>
      <t>ër</t>
    </r>
    <r>
      <rPr>
        <b/>
        <sz val="12"/>
        <rFont val="Calibri"/>
        <family val="2"/>
      </rPr>
      <t>k</t>
    </r>
    <r>
      <rPr>
        <b/>
        <sz val="12"/>
        <rFont val="Arial"/>
        <family val="2"/>
      </rPr>
      <t>esa për birësim të shqyrtuara</t>
    </r>
  </si>
  <si>
    <t>Plan Fillestar Viti 2021</t>
  </si>
  <si>
    <t>Plan i Rishikuar Viti 2021</t>
  </si>
  <si>
    <t>i vitit paraardhes
Viti 2020</t>
  </si>
  <si>
    <t>Plan                   Viti 2021</t>
  </si>
  <si>
    <t>Produkti nuk është realizuar në masë të plotë. Numri i birësimeve të realizuara është më i ulët se parashikimi për shkak të uljes së numrit të fëmijëve të deklaruar të braktisur me vendim gjykate.</t>
  </si>
  <si>
    <t>Përfundimi me sukses i dhënies për birësim çifteve shqiptare dhe atyre të huaja të 40 fëmijëve gjatë vitit.</t>
  </si>
  <si>
    <r>
      <rPr>
        <b/>
        <i/>
        <sz val="10"/>
        <color indexed="60"/>
        <rFont val="Arial"/>
        <family val="2"/>
      </rPr>
      <t>Produkti A</t>
    </r>
    <r>
      <rPr>
        <b/>
        <sz val="10"/>
        <color indexed="60"/>
        <rFont val="Arial"/>
        <family val="2"/>
      </rPr>
      <t xml:space="preserve"> </t>
    </r>
    <r>
      <rPr>
        <sz val="10"/>
        <color indexed="60"/>
        <rFont val="Arial"/>
        <family val="2"/>
      </rPr>
      <t>nuk është realizuar në masë të plotë për shkak të uljes së numrit të fëmijëve të deklaruar të braktisur me vendim gjykate. Nga ana e vet, KSHB ka ndërmarrë të gjitha masat për shqyrtimin e kërkesave të paraqitura brenda afateve ligjore.</t>
    </r>
  </si>
  <si>
    <t>Plani i buxhetit viti 2021</t>
  </si>
  <si>
    <r>
      <t>Prokurimi i pajisjeve të zyrës është parashikuar për t'u zhvilluar në muajt në vi</t>
    </r>
    <r>
      <rPr>
        <sz val="12"/>
        <rFont val="Calibri"/>
        <family val="2"/>
      </rPr>
      <t>j</t>
    </r>
    <r>
      <rPr>
        <sz val="12"/>
        <rFont val="Arial"/>
        <family val="2"/>
      </rPr>
      <t>im pas studimit të tregut dhe përcaktimit të fondit limit.</t>
    </r>
  </si>
  <si>
    <r>
      <t xml:space="preserve">Sasia (sipas </t>
    </r>
    <r>
      <rPr>
        <b/>
        <sz val="12"/>
        <color indexed="60"/>
        <rFont val="Arial"/>
        <family val="2"/>
      </rPr>
      <t>plani vjetor te rishikuar</t>
    </r>
    <r>
      <rPr>
        <b/>
        <sz val="12"/>
        <rFont val="Arial"/>
        <family val="2"/>
      </rPr>
      <t xml:space="preserve"> te vitit korent)</t>
    </r>
  </si>
  <si>
    <r>
      <t xml:space="preserve">Kosto per Njesi 
(sipas </t>
    </r>
    <r>
      <rPr>
        <b/>
        <sz val="12"/>
        <color indexed="60"/>
        <rFont val="Arial"/>
        <family val="2"/>
      </rPr>
      <t>planit vjetor i rishikuar</t>
    </r>
    <r>
      <rPr>
        <b/>
        <sz val="12"/>
        <rFont val="Arial"/>
        <family val="2"/>
      </rPr>
      <t xml:space="preserve"> te vitit korent)</t>
    </r>
  </si>
  <si>
    <r>
      <t xml:space="preserve">Shpenzimet 
(sipas </t>
    </r>
    <r>
      <rPr>
        <b/>
        <sz val="12"/>
        <color indexed="60"/>
        <rFont val="Arial"/>
        <family val="2"/>
      </rPr>
      <t xml:space="preserve">planit vjetor te rishikuar </t>
    </r>
    <r>
      <rPr>
        <b/>
        <sz val="12"/>
        <rFont val="Arial"/>
        <family val="2"/>
      </rPr>
      <t>te vitit korent)</t>
    </r>
  </si>
  <si>
    <t>Buxheti 2021</t>
  </si>
  <si>
    <r>
      <t xml:space="preserve">Sasia (sipas </t>
    </r>
    <r>
      <rPr>
        <b/>
        <sz val="12"/>
        <color indexed="60"/>
        <rFont val="Arial"/>
        <family val="2"/>
      </rPr>
      <t xml:space="preserve">planit 8/mujor </t>
    </r>
    <r>
      <rPr>
        <b/>
        <sz val="12"/>
        <rFont val="Arial"/>
        <family val="2"/>
      </rPr>
      <t xml:space="preserve"> te vitit korent)</t>
    </r>
  </si>
  <si>
    <r>
      <t xml:space="preserve">Shpenzimet 
(sipas </t>
    </r>
    <r>
      <rPr>
        <b/>
        <sz val="12"/>
        <color indexed="60"/>
        <rFont val="Arial"/>
        <family val="2"/>
      </rPr>
      <t xml:space="preserve">planit 8/mujor </t>
    </r>
    <r>
      <rPr>
        <b/>
        <sz val="12"/>
        <rFont val="Arial"/>
        <family val="2"/>
      </rPr>
      <t>te vitit korent)</t>
    </r>
  </si>
  <si>
    <r>
      <t xml:space="preserve">Kosto per Njesi 
(sipas </t>
    </r>
    <r>
      <rPr>
        <b/>
        <sz val="12"/>
        <color indexed="60"/>
        <rFont val="Arial"/>
        <family val="2"/>
      </rPr>
      <t>planit 8/mujor</t>
    </r>
    <r>
      <rPr>
        <b/>
        <sz val="12"/>
        <rFont val="Arial"/>
        <family val="2"/>
      </rPr>
      <t xml:space="preserve"> te vitit korent)</t>
    </r>
  </si>
  <si>
    <r>
      <t xml:space="preserve">Kosto per Njesi </t>
    </r>
    <r>
      <rPr>
        <b/>
        <sz val="12"/>
        <color indexed="60"/>
        <rFont val="Arial"/>
        <family val="2"/>
      </rPr>
      <t>Faktike</t>
    </r>
    <r>
      <rPr>
        <b/>
        <sz val="12"/>
        <rFont val="Arial"/>
        <family val="2"/>
      </rPr>
      <t xml:space="preserve"> (ne fund te 8/mujorit te vitit korent)</t>
    </r>
  </si>
  <si>
    <t>Realizuar</t>
  </si>
  <si>
    <t>Niveli i planifikuar ne 8/mujorin e vitit korent</t>
  </si>
  <si>
    <t>Niveli i rishikuar ne 8/mujorin e vitit korent</t>
  </si>
  <si>
    <t>Niveli faktik ne fund te 8/mujorit te vitit korent</t>
  </si>
  <si>
    <t>REALIZIMI për periudhën e raportimit (8-mujore)</t>
  </si>
  <si>
    <t>Realizuar 100%</t>
  </si>
  <si>
    <r>
      <t xml:space="preserve">Sasia </t>
    </r>
    <r>
      <rPr>
        <b/>
        <sz val="12"/>
        <color indexed="60"/>
        <rFont val="Arial"/>
        <family val="2"/>
      </rPr>
      <t>Faktike</t>
    </r>
    <r>
      <rPr>
        <b/>
        <sz val="12"/>
        <rFont val="Arial"/>
        <family val="2"/>
      </rPr>
      <t xml:space="preserve"> (ne fund te 8/mujorit te vitit korent)</t>
    </r>
  </si>
  <si>
    <r>
      <t xml:space="preserve">Shpenzimet </t>
    </r>
    <r>
      <rPr>
        <b/>
        <sz val="12"/>
        <color indexed="60"/>
        <rFont val="Arial"/>
        <family val="2"/>
      </rPr>
      <t>Faktike</t>
    </r>
    <r>
      <rPr>
        <b/>
        <sz val="12"/>
        <rFont val="Arial"/>
        <family val="2"/>
      </rPr>
      <t xml:space="preserve"> (ne fund te 8/mujorit tevitit korent)</t>
    </r>
  </si>
  <si>
    <t>Periudha e Raportimit: Janar-Gusht 2021</t>
  </si>
  <si>
    <r>
      <rPr>
        <b/>
        <i/>
        <sz val="10"/>
        <color indexed="60"/>
        <rFont val="Arial"/>
        <family val="2"/>
      </rPr>
      <t xml:space="preserve">Produkti A </t>
    </r>
    <r>
      <rPr>
        <sz val="10"/>
        <color indexed="60"/>
        <rFont val="Arial"/>
        <family val="2"/>
      </rPr>
      <t>është realizuar 100%.</t>
    </r>
  </si>
  <si>
    <r>
      <t xml:space="preserve">Objektivi 1.2 </t>
    </r>
    <r>
      <rPr>
        <sz val="10"/>
        <color indexed="60"/>
        <rFont val="Arial"/>
        <family val="2"/>
      </rPr>
      <t>është realizuar 100%.</t>
    </r>
  </si>
  <si>
    <r>
      <rPr>
        <b/>
        <i/>
        <sz val="10"/>
        <color indexed="60"/>
        <rFont val="Arial"/>
        <family val="2"/>
      </rPr>
      <t xml:space="preserve">Produkti A </t>
    </r>
    <r>
      <rPr>
        <sz val="10"/>
        <color indexed="60"/>
        <rFont val="Arial"/>
        <family val="2"/>
      </rPr>
      <t>do të realizohet në vijim . KSHB ka evidentuar nevojat për pajisje zyre dhe po studiohet tregu. Pasi të përcaktohet fondi limit, do të vijohet me blerjen e pajisjeve të zyrës.</t>
    </r>
  </si>
  <si>
    <t>Janë evidentuar nevojat për pajisje zyre, po studiohet tregu dhe përcaktohet fondi limit. Në vijim do të kryhen procedurat e blerjes së pajisjeve.</t>
  </si>
  <si>
    <r>
      <rPr>
        <b/>
        <i/>
        <sz val="10"/>
        <color indexed="60"/>
        <rFont val="Arial"/>
        <family val="2"/>
      </rPr>
      <t>Objektivi 1.1</t>
    </r>
    <r>
      <rPr>
        <b/>
        <sz val="10"/>
        <color indexed="60"/>
        <rFont val="Arial"/>
        <family val="2"/>
      </rPr>
      <t xml:space="preserve"> </t>
    </r>
    <r>
      <rPr>
        <sz val="10"/>
        <color indexed="60"/>
        <rFont val="Arial"/>
        <family val="2"/>
      </rPr>
      <t>është realizuar plotësisht. KSHB ka shqyrtuar në kohë të gjitha kërkesat, pavarësisht uljes së numrit të fëmijëve në listë pritje për t'u birësuar.</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</si>
  <si>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 ** Si tregues për vlerësimin e performancës së objektivave, krahas produkteve, shërbejnë edhe tregues të tjerë të matshëm të lidhur me to. Këto mund të jene standarte të njohura të fushës; tregues statistikorë; indekse kombëtare e ndërkombëtare,etj. ***Ketu listohen te gjithe treguesit e performances, perfshi dhe produktet. Raportimi per produktet behet periodik dhe vjetor, ndersa raportimi per treguesit e performances mund te behet edhe vetem vjetor, nqs matshmeria e tyre periodike paraqet veshtiresi objektive. Njekohesisht, per ata tregues performance te cilet nuk vleresohen mbi baze vjetore por disa vjecare (psh vleresime ndekombetare te tilla si: OBI, PISA score, PEFA score, etc), si nivel i vitit paraardhes vendoset niveli me i fundit i regjistruar per ta.</t>
    </r>
  </si>
</sst>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10">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4"/>
      <name val="Arial"/>
      <family val="2"/>
    </font>
    <font>
      <b/>
      <sz val="11"/>
      <name val="Arial"/>
      <family val="2"/>
    </font>
    <font>
      <b/>
      <sz val="11"/>
      <color indexed="60"/>
      <name val="Arial"/>
      <family val="2"/>
    </font>
    <font>
      <sz val="12"/>
      <name val="Calibri"/>
      <family val="2"/>
    </font>
    <font>
      <sz val="12"/>
      <color indexed="60"/>
      <name val="Calibri"/>
      <family val="2"/>
    </font>
    <font>
      <b/>
      <sz val="12"/>
      <name val="Calibri"/>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8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color indexed="63"/>
      </right>
      <top>
        <color indexed="63"/>
      </top>
      <bottom style="thin"/>
    </border>
    <border>
      <left style="thin"/>
      <right style="medium"/>
      <top style="medium"/>
      <bottom style="thin"/>
    </border>
    <border>
      <left style="thin"/>
      <right style="medium"/>
      <top>
        <color indexed="63"/>
      </top>
      <bottom style="medium"/>
    </border>
    <border>
      <left>
        <color indexed="63"/>
      </left>
      <right style="thin"/>
      <top style="thin"/>
      <bottom>
        <color indexed="63"/>
      </bottom>
    </border>
    <border>
      <left style="thin"/>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medium"/>
      <bottom style="thin"/>
    </border>
    <border>
      <left style="thick"/>
      <right style="thin"/>
      <top style="medium"/>
      <bottom style="thin"/>
    </border>
    <border>
      <left style="thin"/>
      <right style="thick"/>
      <top style="medium"/>
      <bottom style="thin"/>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style="medium"/>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303">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6"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7" fillId="0" borderId="18" xfId="0" applyNumberFormat="1" applyFont="1" applyFill="1" applyBorder="1" applyAlignment="1">
      <alignment horizontal="center" vertical="center"/>
    </xf>
    <xf numFmtId="0" fontId="88"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8"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8" fillId="0" borderId="0" xfId="0" applyFont="1" applyAlignment="1">
      <alignment horizontal="center"/>
    </xf>
    <xf numFmtId="0" fontId="89" fillId="0" borderId="0" xfId="0" applyFont="1" applyAlignment="1">
      <alignment horizontal="center"/>
    </xf>
    <xf numFmtId="0" fontId="4" fillId="0" borderId="23" xfId="0" applyFont="1" applyFill="1" applyBorder="1" applyAlignment="1">
      <alignment horizontal="center"/>
    </xf>
    <xf numFmtId="49" fontId="87"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90" fillId="26" borderId="19" xfId="0" applyFont="1" applyFill="1" applyBorder="1" applyAlignment="1">
      <alignment horizontal="center"/>
    </xf>
    <xf numFmtId="0" fontId="87" fillId="28" borderId="15" xfId="0" applyFont="1" applyFill="1" applyBorder="1" applyAlignment="1">
      <alignment horizontal="center"/>
    </xf>
    <xf numFmtId="185" fontId="87" fillId="28" borderId="9" xfId="0" applyNumberFormat="1" applyFont="1" applyFill="1" applyBorder="1" applyAlignment="1">
      <alignment horizontal="center"/>
    </xf>
    <xf numFmtId="185" fontId="87" fillId="28" borderId="22" xfId="0" applyNumberFormat="1" applyFont="1" applyFill="1" applyBorder="1" applyAlignment="1">
      <alignment horizontal="center"/>
    </xf>
    <xf numFmtId="0" fontId="91" fillId="0" borderId="0" xfId="0" applyFont="1" applyAlignment="1">
      <alignment/>
    </xf>
    <xf numFmtId="0" fontId="92" fillId="0" borderId="0" xfId="0" applyFont="1" applyAlignment="1">
      <alignment/>
    </xf>
    <xf numFmtId="185" fontId="87" fillId="29" borderId="25" xfId="0" applyNumberFormat="1" applyFont="1" applyFill="1" applyBorder="1" applyAlignment="1">
      <alignment horizontal="center"/>
    </xf>
    <xf numFmtId="0" fontId="90" fillId="26" borderId="15" xfId="0" applyFont="1" applyFill="1" applyBorder="1" applyAlignment="1">
      <alignment horizontal="center"/>
    </xf>
    <xf numFmtId="185" fontId="90" fillId="26" borderId="9" xfId="0" applyNumberFormat="1" applyFont="1" applyFill="1" applyBorder="1" applyAlignment="1">
      <alignment horizontal="center"/>
    </xf>
    <xf numFmtId="185" fontId="87" fillId="26" borderId="22" xfId="0" applyNumberFormat="1" applyFont="1" applyFill="1" applyBorder="1" applyAlignment="1">
      <alignment horizontal="center"/>
    </xf>
    <xf numFmtId="0" fontId="93"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185" fontId="4" fillId="0" borderId="0" xfId="0" applyNumberFormat="1" applyFont="1" applyFill="1" applyBorder="1" applyAlignment="1">
      <alignment horizontal="center" vertical="center"/>
    </xf>
    <xf numFmtId="0" fontId="94" fillId="0" borderId="0" xfId="0" applyFont="1" applyBorder="1" applyAlignment="1">
      <alignment/>
    </xf>
    <xf numFmtId="0" fontId="95" fillId="0" borderId="0" xfId="0" applyFont="1" applyBorder="1" applyAlignment="1">
      <alignment/>
    </xf>
    <xf numFmtId="0" fontId="88"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8"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6" fillId="0" borderId="9" xfId="0" applyFont="1" applyBorder="1" applyAlignment="1">
      <alignment horizontal="center" vertical="center" wrapText="1"/>
    </xf>
    <xf numFmtId="0" fontId="0" fillId="0" borderId="0" xfId="0" applyAlignment="1">
      <alignment vertical="center" wrapText="1"/>
    </xf>
    <xf numFmtId="0" fontId="97" fillId="0" borderId="9" xfId="0" applyFont="1" applyBorder="1" applyAlignment="1">
      <alignment horizontal="center" vertical="center" wrapText="1"/>
    </xf>
    <xf numFmtId="0" fontId="0" fillId="0" borderId="0" xfId="0" applyFont="1" applyAlignment="1">
      <alignment vertical="center" wrapText="1"/>
    </xf>
    <xf numFmtId="0" fontId="93" fillId="0" borderId="0" xfId="0" applyFont="1" applyAlignment="1">
      <alignment horizontal="left"/>
    </xf>
    <xf numFmtId="0" fontId="93" fillId="0" borderId="0" xfId="0" applyFont="1" applyAlignment="1">
      <alignment/>
    </xf>
    <xf numFmtId="0" fontId="98" fillId="0" borderId="19" xfId="0" applyFont="1" applyBorder="1" applyAlignment="1">
      <alignment horizontal="center" vertical="center" wrapText="1"/>
    </xf>
    <xf numFmtId="0" fontId="89"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9" fillId="0" borderId="0" xfId="104" applyFont="1" applyFill="1" applyAlignment="1">
      <alignment vertical="center"/>
      <protection/>
    </xf>
    <xf numFmtId="0" fontId="92" fillId="0" borderId="0" xfId="104" applyFont="1" applyFill="1" applyAlignment="1">
      <alignment vertical="center"/>
      <protection/>
    </xf>
    <xf numFmtId="0" fontId="92" fillId="0" borderId="0" xfId="104" applyFont="1" applyFill="1" applyBorder="1" applyAlignment="1">
      <alignment vertical="center"/>
      <protection/>
    </xf>
    <xf numFmtId="0" fontId="88" fillId="0" borderId="0" xfId="104" applyFont="1" applyFill="1" applyAlignment="1">
      <alignment vertical="center"/>
      <protection/>
    </xf>
    <xf numFmtId="0" fontId="88" fillId="0" borderId="0" xfId="104" applyFont="1" applyFill="1" applyAlignment="1">
      <alignment horizontal="left" vertical="center"/>
      <protection/>
    </xf>
    <xf numFmtId="0" fontId="88"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6" fillId="0" borderId="9" xfId="0" applyFont="1" applyFill="1" applyBorder="1" applyAlignment="1">
      <alignment horizontal="center" vertical="center" wrapText="1"/>
    </xf>
    <xf numFmtId="0" fontId="93" fillId="0" borderId="0" xfId="0" applyFont="1" applyAlignment="1">
      <alignment/>
    </xf>
    <xf numFmtId="0" fontId="99" fillId="0" borderId="17" xfId="0" applyFont="1" applyBorder="1" applyAlignment="1">
      <alignment horizontal="center" vertical="center" wrapText="1"/>
    </xf>
    <xf numFmtId="0" fontId="98" fillId="0" borderId="19"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6" fillId="0" borderId="34" xfId="0" applyFont="1" applyFill="1" applyBorder="1" applyAlignment="1">
      <alignment horizontal="center" vertical="center" wrapText="1"/>
    </xf>
    <xf numFmtId="0" fontId="97" fillId="0" borderId="15" xfId="0" applyFont="1" applyBorder="1" applyAlignment="1">
      <alignment horizontal="center" vertical="center" wrapText="1"/>
    </xf>
    <xf numFmtId="0" fontId="97" fillId="0" borderId="35" xfId="0" applyFont="1" applyFill="1" applyBorder="1" applyAlignment="1">
      <alignment horizontal="center" vertical="center" wrapText="1"/>
    </xf>
    <xf numFmtId="0" fontId="97" fillId="0" borderId="19" xfId="0" applyFont="1" applyBorder="1" applyAlignment="1">
      <alignment horizontal="center" vertical="center" wrapText="1"/>
    </xf>
    <xf numFmtId="0" fontId="97" fillId="0" borderId="22" xfId="0" applyFont="1" applyBorder="1" applyAlignment="1">
      <alignment horizontal="center" vertical="center" wrapText="1"/>
    </xf>
    <xf numFmtId="0" fontId="100" fillId="27" borderId="36" xfId="0" applyFont="1" applyFill="1" applyBorder="1" applyAlignment="1">
      <alignment horizontal="center" vertical="center" wrapText="1"/>
    </xf>
    <xf numFmtId="0" fontId="100" fillId="0" borderId="37" xfId="0" applyFont="1" applyFill="1" applyBorder="1" applyAlignment="1">
      <alignment horizontal="center" vertical="center" wrapText="1"/>
    </xf>
    <xf numFmtId="9" fontId="89" fillId="27" borderId="38" xfId="0" applyNumberFormat="1" applyFont="1" applyFill="1" applyBorder="1" applyAlignment="1">
      <alignment horizontal="center" vertical="center" wrapText="1"/>
    </xf>
    <xf numFmtId="185" fontId="87" fillId="29" borderId="28" xfId="0" applyNumberFormat="1" applyFont="1" applyFill="1" applyBorder="1" applyAlignment="1">
      <alignment horizontal="center"/>
    </xf>
    <xf numFmtId="0" fontId="101"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100" fillId="0" borderId="40" xfId="0" applyFont="1" applyBorder="1" applyAlignment="1">
      <alignment horizontal="center"/>
    </xf>
    <xf numFmtId="0" fontId="100" fillId="0" borderId="41" xfId="0" applyFont="1" applyBorder="1" applyAlignment="1">
      <alignment horizontal="center"/>
    </xf>
    <xf numFmtId="0" fontId="100" fillId="0" borderId="0" xfId="0" applyFont="1" applyAlignment="1">
      <alignment horizontal="center" vertical="center" wrapText="1"/>
    </xf>
    <xf numFmtId="185" fontId="0" fillId="0" borderId="0" xfId="0" applyNumberFormat="1" applyAlignment="1">
      <alignment/>
    </xf>
    <xf numFmtId="185" fontId="92"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9" fillId="0" borderId="0" xfId="0" applyFont="1" applyBorder="1" applyAlignment="1">
      <alignment horizontal="left"/>
    </xf>
    <xf numFmtId="0" fontId="102" fillId="27" borderId="9" xfId="0" applyFont="1" applyFill="1" applyBorder="1" applyAlignment="1">
      <alignment horizontal="center" vertical="center" wrapText="1"/>
    </xf>
    <xf numFmtId="0" fontId="103" fillId="0" borderId="42" xfId="0" applyFont="1" applyBorder="1" applyAlignment="1">
      <alignment horizontal="center" vertical="center" wrapText="1"/>
    </xf>
    <xf numFmtId="49" fontId="80" fillId="27" borderId="43" xfId="0" applyNumberFormat="1" applyFont="1" applyFill="1" applyBorder="1" applyAlignment="1">
      <alignment horizontal="center" vertical="center" wrapText="1"/>
    </xf>
    <xf numFmtId="0" fontId="103" fillId="0" borderId="43" xfId="0" applyFont="1" applyBorder="1" applyAlignment="1">
      <alignment horizontal="center" vertical="center" wrapText="1"/>
    </xf>
    <xf numFmtId="0" fontId="104" fillId="0" borderId="44" xfId="0" applyFont="1" applyBorder="1" applyAlignment="1">
      <alignment horizontal="center" vertical="center" wrapText="1"/>
    </xf>
    <xf numFmtId="0" fontId="105" fillId="0" borderId="19" xfId="0" applyFont="1" applyBorder="1" applyAlignment="1">
      <alignment horizontal="center" vertical="center" wrapText="1"/>
    </xf>
    <xf numFmtId="0" fontId="102" fillId="0" borderId="9" xfId="0" applyFont="1" applyFill="1" applyBorder="1" applyAlignment="1">
      <alignment vertical="center" wrapText="1"/>
    </xf>
    <xf numFmtId="0" fontId="102" fillId="0" borderId="15" xfId="0" applyFont="1" applyFill="1" applyBorder="1" applyAlignment="1">
      <alignment horizontal="center" vertical="center" wrapText="1"/>
    </xf>
    <xf numFmtId="0" fontId="102" fillId="0" borderId="19"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102" fillId="0" borderId="15" xfId="0" applyFont="1" applyFill="1" applyBorder="1" applyAlignment="1">
      <alignment horizontal="center" vertical="center" wrapText="1"/>
    </xf>
    <xf numFmtId="0" fontId="102"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2" fillId="0" borderId="17" xfId="0" applyFont="1" applyFill="1" applyBorder="1" applyAlignment="1">
      <alignment horizontal="center" vertical="center" wrapText="1"/>
    </xf>
    <xf numFmtId="0" fontId="102" fillId="27" borderId="15"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2" fillId="0" borderId="9" xfId="0" applyFont="1" applyBorder="1" applyAlignment="1">
      <alignment horizontal="center" vertical="center" wrapText="1"/>
    </xf>
    <xf numFmtId="0" fontId="102" fillId="27" borderId="19" xfId="0" applyFont="1" applyFill="1" applyBorder="1" applyAlignment="1">
      <alignment horizontal="center" vertical="center" wrapText="1"/>
    </xf>
    <xf numFmtId="0" fontId="102"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106" fillId="0" borderId="0" xfId="0" applyFont="1" applyBorder="1" applyAlignment="1">
      <alignment/>
    </xf>
    <xf numFmtId="0" fontId="50" fillId="27" borderId="15" xfId="0" applyFont="1" applyFill="1" applyBorder="1" applyAlignment="1">
      <alignment horizontal="center" vertical="center"/>
    </xf>
    <xf numFmtId="0" fontId="65" fillId="0" borderId="9" xfId="0" applyFont="1" applyFill="1" applyBorder="1" applyAlignment="1">
      <alignment horizontal="center" vertical="center"/>
    </xf>
    <xf numFmtId="49" fontId="65"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106" fillId="0" borderId="0" xfId="104" applyFont="1" applyFill="1" applyAlignment="1">
      <alignment vertical="center"/>
      <protection/>
    </xf>
    <xf numFmtId="0" fontId="64" fillId="0" borderId="0" xfId="104" applyFont="1" applyFill="1" applyAlignment="1">
      <alignment vertical="center"/>
      <protection/>
    </xf>
    <xf numFmtId="0" fontId="107"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100"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97" fontId="0" fillId="0" borderId="0" xfId="0" applyNumberFormat="1" applyAlignment="1">
      <alignment/>
    </xf>
    <xf numFmtId="185" fontId="4" fillId="0" borderId="0" xfId="0" applyNumberFormat="1" applyFont="1" applyAlignment="1">
      <alignment/>
    </xf>
    <xf numFmtId="0" fontId="96" fillId="0" borderId="64"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108" fillId="27" borderId="45" xfId="0" applyFont="1" applyFill="1" applyBorder="1" applyAlignment="1">
      <alignment horizontal="center" vertical="center" wrapText="1"/>
    </xf>
    <xf numFmtId="0" fontId="108" fillId="27" borderId="9" xfId="0" applyFont="1" applyFill="1" applyBorder="1" applyAlignment="1">
      <alignment horizontal="center" vertical="center" wrapText="1"/>
    </xf>
    <xf numFmtId="0" fontId="108" fillId="27" borderId="15" xfId="0" applyFont="1" applyFill="1" applyBorder="1" applyAlignment="1">
      <alignment horizontal="center" vertical="center" wrapText="1"/>
    </xf>
    <xf numFmtId="0" fontId="108" fillId="27" borderId="22" xfId="0" applyFont="1" applyFill="1" applyBorder="1" applyAlignment="1">
      <alignment horizontal="center" vertical="center" wrapText="1"/>
    </xf>
    <xf numFmtId="0" fontId="108"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171" fontId="0" fillId="0" borderId="0" xfId="0" applyNumberFormat="1" applyAlignment="1">
      <alignment/>
    </xf>
    <xf numFmtId="0" fontId="0" fillId="0" borderId="0" xfId="0" applyBorder="1" applyAlignment="1">
      <alignment horizontal="center"/>
    </xf>
    <xf numFmtId="9" fontId="61" fillId="27" borderId="38" xfId="0" applyNumberFormat="1" applyFont="1" applyFill="1" applyBorder="1" applyAlignment="1">
      <alignment horizontal="center" vertical="center" wrapText="1"/>
    </xf>
    <xf numFmtId="223" fontId="9" fillId="26" borderId="48" xfId="53" applyNumberFormat="1" applyFont="1" applyFill="1" applyBorder="1" applyAlignment="1">
      <alignment horizontal="center" vertical="center"/>
    </xf>
    <xf numFmtId="185" fontId="88" fillId="0" borderId="0" xfId="0" applyNumberFormat="1" applyFont="1" applyAlignment="1">
      <alignment horizontal="center"/>
    </xf>
    <xf numFmtId="0" fontId="102" fillId="27" borderId="15" xfId="0" applyFont="1" applyFill="1" applyBorder="1" applyAlignment="1">
      <alignment horizontal="center" vertical="center" wrapText="1"/>
    </xf>
    <xf numFmtId="0" fontId="9" fillId="27" borderId="42" xfId="104" applyFont="1" applyFill="1" applyBorder="1" applyAlignment="1">
      <alignment vertical="center" wrapText="1"/>
      <protection/>
    </xf>
    <xf numFmtId="0" fontId="9" fillId="27" borderId="43" xfId="104" applyFont="1" applyFill="1" applyBorder="1" applyAlignment="1">
      <alignment vertical="center" wrapText="1"/>
      <protection/>
    </xf>
    <xf numFmtId="0" fontId="9" fillId="27" borderId="65" xfId="104" applyFont="1" applyFill="1" applyBorder="1" applyAlignment="1">
      <alignment vertical="center" wrapText="1"/>
      <protection/>
    </xf>
    <xf numFmtId="0" fontId="9" fillId="27" borderId="33" xfId="104" applyFont="1" applyFill="1" applyBorder="1" applyAlignment="1">
      <alignment vertical="center" wrapText="1"/>
      <protection/>
    </xf>
    <xf numFmtId="0" fontId="9" fillId="27" borderId="66" xfId="104" applyFont="1" applyFill="1" applyBorder="1" applyAlignment="1">
      <alignment vertical="center" wrapText="1"/>
      <protection/>
    </xf>
    <xf numFmtId="3" fontId="4" fillId="27" borderId="9" xfId="0" applyNumberFormat="1" applyFont="1" applyFill="1" applyBorder="1" applyAlignment="1">
      <alignment horizontal="center"/>
    </xf>
    <xf numFmtId="3" fontId="8" fillId="26" borderId="9" xfId="0" applyNumberFormat="1" applyFont="1" applyFill="1" applyBorder="1" applyAlignment="1">
      <alignment horizontal="center"/>
    </xf>
    <xf numFmtId="3" fontId="90" fillId="26" borderId="9" xfId="0" applyNumberFormat="1" applyFont="1" applyFill="1" applyBorder="1" applyAlignment="1">
      <alignment horizontal="center"/>
    </xf>
    <xf numFmtId="0" fontId="108" fillId="27" borderId="46" xfId="0" applyFont="1" applyFill="1" applyBorder="1" applyAlignment="1">
      <alignment horizontal="center" vertical="center" wrapText="1"/>
    </xf>
    <xf numFmtId="9" fontId="62" fillId="26" borderId="19" xfId="109" applyFont="1" applyFill="1" applyBorder="1" applyAlignment="1">
      <alignment horizontal="center" vertical="center" wrapText="1"/>
    </xf>
    <xf numFmtId="0" fontId="52" fillId="0" borderId="0" xfId="0" applyFont="1" applyAlignment="1">
      <alignment horizontal="center" wrapText="1"/>
    </xf>
    <xf numFmtId="3" fontId="9" fillId="27" borderId="0" xfId="0" applyNumberFormat="1" applyFont="1" applyFill="1" applyAlignment="1">
      <alignment horizontal="center" vertical="center"/>
    </xf>
    <xf numFmtId="0" fontId="2" fillId="0" borderId="67"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4"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7" fillId="29" borderId="69" xfId="0" applyFont="1" applyFill="1" applyBorder="1" applyAlignment="1">
      <alignment horizontal="center" vertical="center"/>
    </xf>
    <xf numFmtId="0" fontId="87" fillId="29" borderId="7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00" fillId="0" borderId="26" xfId="0" applyFont="1" applyFill="1" applyBorder="1" applyAlignment="1">
      <alignment horizontal="center" vertical="center"/>
    </xf>
    <xf numFmtId="0" fontId="100" fillId="0" borderId="0" xfId="0" applyFont="1" applyFill="1" applyBorder="1" applyAlignment="1">
      <alignment horizontal="center" vertical="center"/>
    </xf>
    <xf numFmtId="0" fontId="100" fillId="26" borderId="74" xfId="0" applyFont="1" applyFill="1" applyBorder="1" applyAlignment="1">
      <alignment horizontal="center" vertical="center" wrapText="1"/>
    </xf>
    <xf numFmtId="0" fontId="100" fillId="26" borderId="75" xfId="0" applyFont="1" applyFill="1" applyBorder="1" applyAlignment="1">
      <alignment horizontal="center" vertical="center" wrapText="1"/>
    </xf>
    <xf numFmtId="0" fontId="100" fillId="0" borderId="76" xfId="0" applyFont="1" applyBorder="1" applyAlignment="1">
      <alignment horizontal="center"/>
    </xf>
    <xf numFmtId="0" fontId="100" fillId="0" borderId="77" xfId="0" applyFont="1" applyBorder="1" applyAlignment="1">
      <alignment horizontal="center"/>
    </xf>
    <xf numFmtId="0" fontId="100" fillId="0" borderId="78" xfId="0" applyFont="1" applyBorder="1" applyAlignment="1">
      <alignment horizontal="center"/>
    </xf>
    <xf numFmtId="0" fontId="1" fillId="0" borderId="79" xfId="0" applyFont="1" applyFill="1" applyBorder="1" applyAlignment="1">
      <alignment horizontal="center" vertical="center" wrapText="1"/>
    </xf>
    <xf numFmtId="0" fontId="1" fillId="0" borderId="80" xfId="0" applyFont="1" applyFill="1" applyBorder="1" applyAlignment="1">
      <alignment horizontal="center" vertical="center" wrapText="1"/>
    </xf>
    <xf numFmtId="0" fontId="1" fillId="0" borderId="81" xfId="0" applyFont="1" applyFill="1" applyBorder="1" applyAlignment="1">
      <alignment horizontal="center" vertical="center" wrapText="1"/>
    </xf>
    <xf numFmtId="0" fontId="109" fillId="0" borderId="82" xfId="0" applyFont="1" applyBorder="1" applyAlignment="1">
      <alignment horizontal="center"/>
    </xf>
    <xf numFmtId="0" fontId="50" fillId="0" borderId="82" xfId="0" applyFont="1" applyBorder="1" applyAlignment="1">
      <alignment horizontal="center"/>
    </xf>
    <xf numFmtId="0" fontId="100" fillId="26" borderId="72" xfId="0" applyFont="1" applyFill="1" applyBorder="1" applyAlignment="1">
      <alignment horizontal="center" vertical="center" wrapText="1"/>
    </xf>
    <xf numFmtId="0" fontId="100" fillId="26" borderId="47" xfId="0" applyFont="1" applyFill="1" applyBorder="1" applyAlignment="1">
      <alignment horizontal="center" vertical="center" wrapText="1"/>
    </xf>
    <xf numFmtId="0" fontId="100" fillId="26" borderId="83" xfId="0" applyFont="1" applyFill="1" applyBorder="1" applyAlignment="1">
      <alignment horizontal="center" vertical="center" wrapText="1"/>
    </xf>
    <xf numFmtId="0" fontId="100" fillId="26" borderId="35" xfId="0" applyFont="1" applyFill="1" applyBorder="1" applyAlignment="1">
      <alignment horizontal="center" vertical="center" wrapText="1"/>
    </xf>
    <xf numFmtId="0" fontId="52" fillId="0" borderId="0" xfId="0" applyFont="1" applyAlignment="1">
      <alignment horizontal="center" wrapText="1"/>
    </xf>
    <xf numFmtId="0" fontId="103" fillId="0" borderId="9" xfId="0" applyFont="1" applyBorder="1" applyAlignment="1">
      <alignment horizontal="center" vertical="center" wrapText="1"/>
    </xf>
    <xf numFmtId="0" fontId="102" fillId="27" borderId="71" xfId="0" applyFont="1" applyFill="1" applyBorder="1" applyAlignment="1">
      <alignment horizontal="center" vertical="center" wrapText="1"/>
    </xf>
    <xf numFmtId="0" fontId="102" fillId="27" borderId="21" xfId="0" applyFont="1" applyFill="1" applyBorder="1" applyAlignment="1">
      <alignment horizontal="center" vertical="center" wrapText="1"/>
    </xf>
    <xf numFmtId="0" fontId="102" fillId="27" borderId="83" xfId="0" applyFont="1" applyFill="1" applyBorder="1" applyAlignment="1">
      <alignment horizontal="center" vertical="center" wrapText="1"/>
    </xf>
    <xf numFmtId="0" fontId="49" fillId="0" borderId="46" xfId="0" applyFont="1" applyBorder="1" applyAlignment="1">
      <alignment horizontal="center" vertical="center" wrapText="1"/>
    </xf>
    <xf numFmtId="0" fontId="99" fillId="0" borderId="35" xfId="0" applyFont="1" applyBorder="1" applyAlignment="1">
      <alignment horizontal="center" vertical="center" wrapText="1"/>
    </xf>
    <xf numFmtId="0" fontId="3" fillId="0" borderId="84" xfId="104" applyFont="1" applyFill="1" applyBorder="1" applyAlignment="1">
      <alignment horizontal="center" vertical="center" wrapText="1"/>
      <protection/>
    </xf>
    <xf numFmtId="0" fontId="3" fillId="0" borderId="68" xfId="104" applyFont="1" applyFill="1" applyBorder="1" applyAlignment="1">
      <alignment horizontal="center" vertical="center" wrapText="1"/>
      <protection/>
    </xf>
    <xf numFmtId="0" fontId="3" fillId="0" borderId="66" xfId="104" applyFont="1" applyFill="1" applyBorder="1" applyAlignment="1">
      <alignment horizontal="center" vertical="center" wrapText="1"/>
      <protection/>
    </xf>
    <xf numFmtId="0" fontId="1" fillId="0" borderId="84" xfId="104" applyFont="1" applyFill="1" applyBorder="1" applyAlignment="1">
      <alignment horizontal="center" vertical="center" wrapText="1"/>
      <protection/>
    </xf>
    <xf numFmtId="0" fontId="1" fillId="0" borderId="68" xfId="104" applyFont="1" applyFill="1" applyBorder="1" applyAlignment="1">
      <alignment horizontal="center" vertical="center" wrapText="1"/>
      <protection/>
    </xf>
    <xf numFmtId="0" fontId="1" fillId="0" borderId="66"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xf numFmtId="0" fontId="1" fillId="0" borderId="85"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86" xfId="104" applyFont="1" applyFill="1" applyBorder="1" applyAlignment="1">
      <alignment horizontal="center" vertical="center" wrapText="1"/>
      <protection/>
    </xf>
    <xf numFmtId="0" fontId="3" fillId="0" borderId="85"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86"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externalLink" Target="externalLinks/externalLink19.xml" /><Relationship Id="rId26" Type="http://schemas.openxmlformats.org/officeDocument/2006/relationships/externalLink" Target="externalLinks/externalLink20.xml" /><Relationship Id="rId27" Type="http://schemas.openxmlformats.org/officeDocument/2006/relationships/externalLink" Target="externalLinks/externalLink21.xml" /><Relationship Id="rId28" Type="http://schemas.openxmlformats.org/officeDocument/2006/relationships/externalLink" Target="externalLinks/externalLink22.xml" /><Relationship Id="rId29" Type="http://schemas.openxmlformats.org/officeDocument/2006/relationships/externalLink" Target="externalLinks/externalLink23.xml" /><Relationship Id="rId30" Type="http://schemas.openxmlformats.org/officeDocument/2006/relationships/externalLink" Target="externalLinks/externalLink24.xml" /><Relationship Id="rId31" Type="http://schemas.openxmlformats.org/officeDocument/2006/relationships/externalLink" Target="externalLinks/externalLink25.xml" /><Relationship Id="rId32" Type="http://schemas.openxmlformats.org/officeDocument/2006/relationships/externalLink" Target="externalLinks/externalLink26.xml" /><Relationship Id="rId33" Type="http://schemas.openxmlformats.org/officeDocument/2006/relationships/externalLink" Target="externalLinks/externalLink27.xml" /><Relationship Id="rId34" Type="http://schemas.openxmlformats.org/officeDocument/2006/relationships/externalLink" Target="externalLinks/externalLink28.xml" /><Relationship Id="rId35" Type="http://schemas.openxmlformats.org/officeDocument/2006/relationships/externalLink" Target="externalLinks/externalLink29.xml" /><Relationship Id="rId36" Type="http://schemas.openxmlformats.org/officeDocument/2006/relationships/externalLink" Target="externalLinks/externalLink30.xml" /><Relationship Id="rId37" Type="http://schemas.openxmlformats.org/officeDocument/2006/relationships/externalLink" Target="externalLinks/externalLink31.xml" /><Relationship Id="rId38" Type="http://schemas.openxmlformats.org/officeDocument/2006/relationships/externalLink" Target="externalLinks/externalLink32.xml" /><Relationship Id="rId39" Type="http://schemas.openxmlformats.org/officeDocument/2006/relationships/externalLink" Target="externalLinks/externalLink33.xml" /><Relationship Id="rId40" Type="http://schemas.openxmlformats.org/officeDocument/2006/relationships/externalLink" Target="externalLinks/externalLink34.xml" /><Relationship Id="rId41" Type="http://schemas.openxmlformats.org/officeDocument/2006/relationships/externalLink" Target="externalLinks/externalLink35.xml" /><Relationship Id="rId42" Type="http://schemas.openxmlformats.org/officeDocument/2006/relationships/externalLink" Target="externalLinks/externalLink36.xml" /><Relationship Id="rId43" Type="http://schemas.openxmlformats.org/officeDocument/2006/relationships/externalLink" Target="externalLinks/externalLink37.xml" /><Relationship Id="rId44" Type="http://schemas.openxmlformats.org/officeDocument/2006/relationships/externalLink" Target="externalLinks/externalLink38.xml" /><Relationship Id="rId45" Type="http://schemas.openxmlformats.org/officeDocument/2006/relationships/externalLink" Target="externalLinks/externalLink39.xml" /><Relationship Id="rId46" Type="http://schemas.openxmlformats.org/officeDocument/2006/relationships/externalLink" Target="externalLinks/externalLink40.xml" /><Relationship Id="rId47" Type="http://schemas.openxmlformats.org/officeDocument/2006/relationships/externalLink" Target="externalLinks/externalLink41.xml" /><Relationship Id="rId48" Type="http://schemas.openxmlformats.org/officeDocument/2006/relationships/externalLink" Target="externalLinks/externalLink42.xml" /><Relationship Id="rId49" Type="http://schemas.openxmlformats.org/officeDocument/2006/relationships/externalLink" Target="externalLinks/externalLink43.xml" /><Relationship Id="rId50" Type="http://schemas.openxmlformats.org/officeDocument/2006/relationships/externalLink" Target="externalLinks/externalLink44.xml" /><Relationship Id="rId51" Type="http://schemas.openxmlformats.org/officeDocument/2006/relationships/externalLink" Target="externalLinks/externalLink45.xml" /><Relationship Id="rId52" Type="http://schemas.openxmlformats.org/officeDocument/2006/relationships/externalLink" Target="externalLinks/externalLink46.xml" /><Relationship Id="rId53" Type="http://schemas.openxmlformats.org/officeDocument/2006/relationships/externalLink" Target="externalLinks/externalLink47.xml" /><Relationship Id="rId54" Type="http://schemas.openxmlformats.org/officeDocument/2006/relationships/externalLink" Target="externalLinks/externalLink48.xml" /><Relationship Id="rId55" Type="http://schemas.openxmlformats.org/officeDocument/2006/relationships/externalLink" Target="externalLinks/externalLink49.xml" /><Relationship Id="rId56" Type="http://schemas.openxmlformats.org/officeDocument/2006/relationships/externalLink" Target="externalLinks/externalLink50.xml" /><Relationship Id="rId57" Type="http://schemas.openxmlformats.org/officeDocument/2006/relationships/externalLink" Target="externalLinks/externalLink51.xml" /><Relationship Id="rId58" Type="http://schemas.openxmlformats.org/officeDocument/2006/relationships/externalLink" Target="externalLinks/externalLink52.xml" /><Relationship Id="rId59" Type="http://schemas.openxmlformats.org/officeDocument/2006/relationships/externalLink" Target="externalLinks/externalLink53.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 val="GeoBop0900_BseLine"/>
      <sheetName val="AQ"/>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5.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L29"/>
  <sheetViews>
    <sheetView zoomScalePageLayoutView="0" workbookViewId="0" topLeftCell="A1">
      <selection activeCell="A30" sqref="A30:IV35"/>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1" customWidth="1"/>
    <col min="11" max="11" width="9.140625" style="0" customWidth="1"/>
  </cols>
  <sheetData>
    <row r="2" spans="1:9" s="14" customFormat="1" ht="15.75">
      <c r="A2" s="61" t="s">
        <v>78</v>
      </c>
      <c r="D2" s="19"/>
      <c r="E2" s="19"/>
      <c r="F2" s="224"/>
      <c r="G2" s="19"/>
      <c r="H2" s="19"/>
      <c r="I2" s="34"/>
    </row>
    <row r="3" spans="1:10" ht="13.5" thickBot="1">
      <c r="A3" s="16"/>
      <c r="B3" s="1"/>
      <c r="C3" s="1"/>
      <c r="D3" s="16"/>
      <c r="E3" s="16"/>
      <c r="F3" s="23"/>
      <c r="G3" s="24"/>
      <c r="H3" s="20"/>
      <c r="I3" s="35" t="s">
        <v>48</v>
      </c>
      <c r="J3" s="2"/>
    </row>
    <row r="4" spans="1:10" s="30" customFormat="1" ht="12.75">
      <c r="A4" s="25"/>
      <c r="B4" s="9"/>
      <c r="C4" s="9"/>
      <c r="D4" s="26"/>
      <c r="E4" s="26"/>
      <c r="F4" s="27"/>
      <c r="G4" s="27"/>
      <c r="H4" s="28"/>
      <c r="I4" s="36"/>
      <c r="J4" s="29"/>
    </row>
    <row r="5" spans="1:10" ht="12.75">
      <c r="A5" s="17" t="s">
        <v>22</v>
      </c>
      <c r="B5" s="62" t="s">
        <v>88</v>
      </c>
      <c r="C5" s="123"/>
      <c r="D5" s="123"/>
      <c r="E5" s="123"/>
      <c r="F5" s="123"/>
      <c r="G5" s="124"/>
      <c r="H5" s="8" t="s">
        <v>23</v>
      </c>
      <c r="I5" s="50" t="s">
        <v>90</v>
      </c>
      <c r="J5" s="2"/>
    </row>
    <row r="6" spans="1:10" ht="12.75">
      <c r="A6" s="17" t="s">
        <v>1</v>
      </c>
      <c r="B6" s="62" t="s">
        <v>89</v>
      </c>
      <c r="C6" s="125"/>
      <c r="D6" s="125"/>
      <c r="E6" s="125"/>
      <c r="F6" s="125"/>
      <c r="G6" s="126"/>
      <c r="H6" s="8" t="s">
        <v>50</v>
      </c>
      <c r="I6" s="50" t="s">
        <v>91</v>
      </c>
      <c r="J6" s="2"/>
    </row>
    <row r="7" spans="1:10" s="44" customFormat="1" ht="12.75">
      <c r="A7" s="238" t="s">
        <v>79</v>
      </c>
      <c r="B7" s="247" t="s">
        <v>49</v>
      </c>
      <c r="C7" s="13" t="s">
        <v>2</v>
      </c>
      <c r="D7" s="13" t="s">
        <v>3</v>
      </c>
      <c r="E7" s="13" t="s">
        <v>4</v>
      </c>
      <c r="F7" s="13" t="s">
        <v>5</v>
      </c>
      <c r="G7" s="13" t="s">
        <v>33</v>
      </c>
      <c r="H7" s="13" t="s">
        <v>70</v>
      </c>
      <c r="I7" s="37" t="s">
        <v>71</v>
      </c>
      <c r="J7" s="43"/>
    </row>
    <row r="8" spans="1:10" s="46" customFormat="1" ht="12.75">
      <c r="A8" s="239"/>
      <c r="B8" s="248"/>
      <c r="C8" s="10" t="s">
        <v>6</v>
      </c>
      <c r="D8" s="10" t="s">
        <v>24</v>
      </c>
      <c r="E8" s="10" t="s">
        <v>47</v>
      </c>
      <c r="F8" s="10" t="s">
        <v>47</v>
      </c>
      <c r="G8" s="10" t="s">
        <v>47</v>
      </c>
      <c r="H8" s="10" t="s">
        <v>6</v>
      </c>
      <c r="I8" s="241" t="s">
        <v>7</v>
      </c>
      <c r="J8" s="45"/>
    </row>
    <row r="9" spans="1:10" s="46" customFormat="1" ht="33.75">
      <c r="A9" s="240"/>
      <c r="B9" s="249"/>
      <c r="C9" s="11" t="s">
        <v>118</v>
      </c>
      <c r="D9" s="11" t="s">
        <v>119</v>
      </c>
      <c r="E9" s="11" t="s">
        <v>116</v>
      </c>
      <c r="F9" s="11" t="s">
        <v>117</v>
      </c>
      <c r="G9" s="11" t="s">
        <v>69</v>
      </c>
      <c r="H9" s="11" t="s">
        <v>68</v>
      </c>
      <c r="I9" s="242"/>
      <c r="J9" s="45"/>
    </row>
    <row r="10" spans="1:11" ht="12.75">
      <c r="A10" s="18">
        <v>600</v>
      </c>
      <c r="B10" s="4" t="s">
        <v>8</v>
      </c>
      <c r="C10" s="231">
        <v>5110</v>
      </c>
      <c r="D10" s="231">
        <v>8500</v>
      </c>
      <c r="E10" s="231">
        <v>8500</v>
      </c>
      <c r="F10" s="231">
        <v>8500</v>
      </c>
      <c r="G10" s="231">
        <v>5700</v>
      </c>
      <c r="H10" s="231">
        <v>3825</v>
      </c>
      <c r="I10" s="33">
        <f>H10-G10</f>
        <v>-1875</v>
      </c>
      <c r="J10" s="209"/>
      <c r="K10" s="130"/>
    </row>
    <row r="11" spans="1:11" ht="12.75">
      <c r="A11" s="18">
        <v>601</v>
      </c>
      <c r="B11" s="4" t="s">
        <v>9</v>
      </c>
      <c r="C11" s="231">
        <v>847</v>
      </c>
      <c r="D11" s="231">
        <v>1500</v>
      </c>
      <c r="E11" s="231">
        <v>1500</v>
      </c>
      <c r="F11" s="231">
        <v>1500</v>
      </c>
      <c r="G11" s="231">
        <v>1020</v>
      </c>
      <c r="H11" s="231">
        <v>645</v>
      </c>
      <c r="I11" s="33">
        <f aca="true" t="shared" si="0" ref="I11:I16">H11-G11</f>
        <v>-375</v>
      </c>
      <c r="J11" s="209"/>
      <c r="K11" s="130"/>
    </row>
    <row r="12" spans="1:11" ht="12.75">
      <c r="A12" s="18">
        <v>602</v>
      </c>
      <c r="B12" s="4" t="s">
        <v>10</v>
      </c>
      <c r="C12" s="231">
        <v>2899</v>
      </c>
      <c r="D12" s="231">
        <v>5000</v>
      </c>
      <c r="E12" s="231">
        <v>5000</v>
      </c>
      <c r="F12" s="231">
        <v>4980</v>
      </c>
      <c r="G12" s="231">
        <v>3780</v>
      </c>
      <c r="H12" s="231">
        <v>1534</v>
      </c>
      <c r="I12" s="33">
        <f t="shared" si="0"/>
        <v>-2246</v>
      </c>
      <c r="J12" s="209"/>
      <c r="K12" s="130"/>
    </row>
    <row r="13" spans="1:12" ht="12.75">
      <c r="A13" s="18">
        <v>603</v>
      </c>
      <c r="B13" s="4" t="s">
        <v>11</v>
      </c>
      <c r="C13" s="231"/>
      <c r="D13" s="231"/>
      <c r="E13" s="231"/>
      <c r="F13" s="231"/>
      <c r="G13" s="231"/>
      <c r="H13" s="231"/>
      <c r="I13" s="33">
        <f t="shared" si="0"/>
        <v>0</v>
      </c>
      <c r="J13" s="2"/>
      <c r="K13" s="130"/>
      <c r="L13" s="130"/>
    </row>
    <row r="14" spans="1:11" ht="12.75">
      <c r="A14" s="18">
        <v>604</v>
      </c>
      <c r="B14" s="4" t="s">
        <v>12</v>
      </c>
      <c r="C14" s="231"/>
      <c r="D14" s="231"/>
      <c r="E14" s="231"/>
      <c r="F14" s="231"/>
      <c r="G14" s="231"/>
      <c r="H14" s="231"/>
      <c r="I14" s="33">
        <f t="shared" si="0"/>
        <v>0</v>
      </c>
      <c r="J14" s="2"/>
      <c r="K14" s="130"/>
    </row>
    <row r="15" spans="1:11" ht="12.75">
      <c r="A15" s="18">
        <v>605</v>
      </c>
      <c r="B15" s="4" t="s">
        <v>13</v>
      </c>
      <c r="C15" s="231"/>
      <c r="D15" s="231"/>
      <c r="E15" s="231"/>
      <c r="F15" s="231"/>
      <c r="G15" s="231"/>
      <c r="H15" s="231"/>
      <c r="I15" s="33">
        <f t="shared" si="0"/>
        <v>0</v>
      </c>
      <c r="J15" s="2"/>
      <c r="K15" s="130"/>
    </row>
    <row r="16" spans="1:11" ht="12.75">
      <c r="A16" s="18">
        <v>606</v>
      </c>
      <c r="B16" s="4" t="s">
        <v>14</v>
      </c>
      <c r="C16" s="231">
        <v>0</v>
      </c>
      <c r="D16" s="231"/>
      <c r="E16" s="231"/>
      <c r="F16" s="231">
        <v>120</v>
      </c>
      <c r="G16" s="231">
        <v>120</v>
      </c>
      <c r="H16" s="231">
        <v>10</v>
      </c>
      <c r="I16" s="33">
        <f t="shared" si="0"/>
        <v>-110</v>
      </c>
      <c r="J16" s="2"/>
      <c r="K16" s="130"/>
    </row>
    <row r="17" spans="1:12" s="56" customFormat="1" ht="12.75">
      <c r="A17" s="51" t="s">
        <v>15</v>
      </c>
      <c r="B17" s="58" t="s">
        <v>16</v>
      </c>
      <c r="C17" s="59">
        <f>SUM(C10:C16)</f>
        <v>8856</v>
      </c>
      <c r="D17" s="233">
        <f aca="true" t="shared" si="1" ref="D17:I17">SUM(D10:D16)</f>
        <v>15000</v>
      </c>
      <c r="E17" s="233">
        <f t="shared" si="1"/>
        <v>15000</v>
      </c>
      <c r="F17" s="233">
        <f t="shared" si="1"/>
        <v>15100</v>
      </c>
      <c r="G17" s="233">
        <f t="shared" si="1"/>
        <v>10620</v>
      </c>
      <c r="H17" s="233">
        <f t="shared" si="1"/>
        <v>6014</v>
      </c>
      <c r="I17" s="60">
        <f t="shared" si="1"/>
        <v>-4606</v>
      </c>
      <c r="J17" s="55"/>
      <c r="K17" s="130"/>
      <c r="L17" s="131"/>
    </row>
    <row r="18" spans="1:11" ht="12.75">
      <c r="A18" s="18">
        <v>230</v>
      </c>
      <c r="B18" s="4" t="s">
        <v>17</v>
      </c>
      <c r="C18" s="47"/>
      <c r="D18" s="47"/>
      <c r="E18" s="47"/>
      <c r="F18" s="47"/>
      <c r="G18" s="47"/>
      <c r="H18" s="47"/>
      <c r="I18" s="33">
        <f>H18-G18</f>
        <v>0</v>
      </c>
      <c r="J18" s="2"/>
      <c r="K18" s="130"/>
    </row>
    <row r="19" spans="1:11" ht="12.75">
      <c r="A19" s="18">
        <v>231</v>
      </c>
      <c r="B19" s="4" t="s">
        <v>18</v>
      </c>
      <c r="C19" s="231">
        <v>1256</v>
      </c>
      <c r="D19" s="231">
        <v>200</v>
      </c>
      <c r="E19" s="231">
        <v>200</v>
      </c>
      <c r="F19" s="231">
        <v>200</v>
      </c>
      <c r="G19" s="231">
        <v>200</v>
      </c>
      <c r="H19" s="231">
        <v>118</v>
      </c>
      <c r="I19" s="33">
        <f>H19-G19</f>
        <v>-82</v>
      </c>
      <c r="J19" s="2"/>
      <c r="K19" s="130"/>
    </row>
    <row r="20" spans="1:11" ht="12.75">
      <c r="A20" s="18">
        <v>232</v>
      </c>
      <c r="B20" s="4" t="s">
        <v>19</v>
      </c>
      <c r="C20" s="47"/>
      <c r="D20" s="47"/>
      <c r="E20" s="47"/>
      <c r="F20" s="47"/>
      <c r="G20" s="47"/>
      <c r="H20" s="47"/>
      <c r="I20" s="33">
        <f>H20-G20</f>
        <v>0</v>
      </c>
      <c r="J20" s="2"/>
      <c r="K20" s="130"/>
    </row>
    <row r="21" spans="1:11" ht="12.75">
      <c r="A21" s="31" t="s">
        <v>20</v>
      </c>
      <c r="B21" s="42" t="s">
        <v>34</v>
      </c>
      <c r="C21" s="32">
        <f>SUM(C18:C20)</f>
        <v>1256</v>
      </c>
      <c r="D21" s="232">
        <f aca="true" t="shared" si="2" ref="D21:I21">SUM(D18:D20)</f>
        <v>200</v>
      </c>
      <c r="E21" s="232">
        <f t="shared" si="2"/>
        <v>200</v>
      </c>
      <c r="F21" s="232">
        <f t="shared" si="2"/>
        <v>200</v>
      </c>
      <c r="G21" s="232">
        <f t="shared" si="2"/>
        <v>200</v>
      </c>
      <c r="H21" s="232">
        <f t="shared" si="2"/>
        <v>118</v>
      </c>
      <c r="I21" s="38">
        <f t="shared" si="2"/>
        <v>-82</v>
      </c>
      <c r="J21" s="2"/>
      <c r="K21" s="130"/>
    </row>
    <row r="22" spans="1:12" ht="12.75">
      <c r="A22" s="18">
        <v>230</v>
      </c>
      <c r="B22" s="4" t="s">
        <v>17</v>
      </c>
      <c r="C22" s="48"/>
      <c r="D22" s="48"/>
      <c r="E22" s="48"/>
      <c r="F22" s="48"/>
      <c r="G22" s="48"/>
      <c r="H22" s="48"/>
      <c r="I22" s="33">
        <f>H22-G22</f>
        <v>0</v>
      </c>
      <c r="J22" s="2"/>
      <c r="K22" s="130"/>
      <c r="L22" s="130"/>
    </row>
    <row r="23" spans="1:11" ht="12.75">
      <c r="A23" s="18">
        <v>231</v>
      </c>
      <c r="B23" s="4" t="s">
        <v>18</v>
      </c>
      <c r="C23" s="48"/>
      <c r="D23" s="48"/>
      <c r="E23" s="48"/>
      <c r="F23" s="48"/>
      <c r="G23" s="48"/>
      <c r="H23" s="48"/>
      <c r="I23" s="33">
        <f>H23-G23</f>
        <v>0</v>
      </c>
      <c r="J23" s="2"/>
      <c r="K23" s="130"/>
    </row>
    <row r="24" spans="1:11" ht="12.75">
      <c r="A24" s="18">
        <v>232</v>
      </c>
      <c r="B24" s="4" t="s">
        <v>19</v>
      </c>
      <c r="C24" s="48"/>
      <c r="D24" s="48"/>
      <c r="E24" s="48"/>
      <c r="F24" s="48"/>
      <c r="G24" s="48"/>
      <c r="H24" s="48"/>
      <c r="I24" s="33">
        <f>H24-G24</f>
        <v>0</v>
      </c>
      <c r="J24" s="2"/>
      <c r="K24" s="130"/>
    </row>
    <row r="25" spans="1:11" ht="12.75">
      <c r="A25" s="31" t="s">
        <v>20</v>
      </c>
      <c r="B25" s="42" t="s">
        <v>35</v>
      </c>
      <c r="C25" s="32">
        <f>SUM(C22:C24)</f>
        <v>0</v>
      </c>
      <c r="D25" s="32">
        <f aca="true" t="shared" si="3" ref="D25:I25">SUM(D22:D24)</f>
        <v>0</v>
      </c>
      <c r="E25" s="32">
        <f t="shared" si="3"/>
        <v>0</v>
      </c>
      <c r="F25" s="32">
        <f t="shared" si="3"/>
        <v>0</v>
      </c>
      <c r="G25" s="32">
        <f t="shared" si="3"/>
        <v>0</v>
      </c>
      <c r="H25" s="32">
        <f t="shared" si="3"/>
        <v>0</v>
      </c>
      <c r="I25" s="38">
        <f t="shared" si="3"/>
        <v>0</v>
      </c>
      <c r="J25" s="2"/>
      <c r="K25" s="208"/>
    </row>
    <row r="26" spans="1:11" s="56" customFormat="1" ht="12.75">
      <c r="A26" s="51" t="s">
        <v>21</v>
      </c>
      <c r="B26" s="52" t="s">
        <v>51</v>
      </c>
      <c r="C26" s="53">
        <f aca="true" t="shared" si="4" ref="C26:I26">C21+C25</f>
        <v>1256</v>
      </c>
      <c r="D26" s="53">
        <f t="shared" si="4"/>
        <v>200</v>
      </c>
      <c r="E26" s="53">
        <f t="shared" si="4"/>
        <v>200</v>
      </c>
      <c r="F26" s="53">
        <f t="shared" si="4"/>
        <v>200</v>
      </c>
      <c r="G26" s="53">
        <f t="shared" si="4"/>
        <v>200</v>
      </c>
      <c r="H26" s="53">
        <f t="shared" si="4"/>
        <v>118</v>
      </c>
      <c r="I26" s="54">
        <f t="shared" si="4"/>
        <v>-82</v>
      </c>
      <c r="J26" s="55"/>
      <c r="K26" s="130"/>
    </row>
    <row r="27" spans="1:9" ht="12.75">
      <c r="A27" s="243" t="s">
        <v>36</v>
      </c>
      <c r="B27" s="244"/>
      <c r="C27" s="21"/>
      <c r="D27" s="21"/>
      <c r="E27" s="21"/>
      <c r="F27" s="21"/>
      <c r="G27" s="21"/>
      <c r="H27" s="49">
        <v>0</v>
      </c>
      <c r="I27" s="39"/>
    </row>
    <row r="28" spans="1:9" s="56" customFormat="1" ht="18.75" customHeight="1" thickBot="1">
      <c r="A28" s="245" t="s">
        <v>37</v>
      </c>
      <c r="B28" s="246"/>
      <c r="C28" s="57">
        <f aca="true" t="shared" si="5" ref="C28:I28">C17+C26+C27</f>
        <v>10112</v>
      </c>
      <c r="D28" s="57">
        <f t="shared" si="5"/>
        <v>15200</v>
      </c>
      <c r="E28" s="57">
        <f t="shared" si="5"/>
        <v>15200</v>
      </c>
      <c r="F28" s="57">
        <f t="shared" si="5"/>
        <v>15300</v>
      </c>
      <c r="G28" s="57">
        <f t="shared" si="5"/>
        <v>10820</v>
      </c>
      <c r="H28" s="57">
        <f t="shared" si="5"/>
        <v>6132</v>
      </c>
      <c r="I28" s="121">
        <f t="shared" si="5"/>
        <v>-4688</v>
      </c>
    </row>
    <row r="29" spans="1:9" ht="23.25" customHeight="1">
      <c r="A29" s="6"/>
      <c r="B29" s="3"/>
      <c r="C29" s="3"/>
      <c r="D29" s="22"/>
      <c r="E29" s="22"/>
      <c r="F29" s="22"/>
      <c r="G29" s="22"/>
      <c r="H29" s="22"/>
      <c r="I29" s="4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2:S20"/>
  <sheetViews>
    <sheetView zoomScale="90" zoomScaleNormal="90" zoomScalePageLayoutView="0" workbookViewId="0" topLeftCell="A10">
      <selection activeCell="A21" sqref="A21:IV28"/>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1.7109375" style="0" customWidth="1"/>
    <col min="12" max="12" width="12.7109375" style="0" customWidth="1"/>
    <col min="13" max="13" width="13.8515625" style="0" customWidth="1"/>
    <col min="14" max="14" width="13.57421875" style="0" customWidth="1"/>
    <col min="15" max="15" width="22.28125" style="0" customWidth="1"/>
    <col min="16" max="16" width="12.57421875" style="0" customWidth="1"/>
    <col min="17" max="18" width="15.140625" style="0" customWidth="1"/>
    <col min="19" max="19" width="46.57421875" style="0" customWidth="1"/>
  </cols>
  <sheetData>
    <row r="2" spans="1:14" s="67" customFormat="1" ht="18">
      <c r="A2" s="163" t="s">
        <v>75</v>
      </c>
      <c r="B2" s="70"/>
      <c r="C2" s="70"/>
      <c r="D2" s="70"/>
      <c r="E2" s="70"/>
      <c r="F2" s="70"/>
      <c r="G2" s="70"/>
      <c r="H2" s="70"/>
      <c r="I2" s="70"/>
      <c r="J2" s="70"/>
      <c r="K2" s="70"/>
      <c r="L2" s="70"/>
      <c r="M2" s="70"/>
      <c r="N2" s="70"/>
    </row>
    <row r="3" spans="1:14" s="67" customFormat="1" ht="15.75">
      <c r="A3" s="65"/>
      <c r="B3" s="66"/>
      <c r="C3" s="66"/>
      <c r="D3" s="66"/>
      <c r="E3" s="66"/>
      <c r="F3" s="66"/>
      <c r="G3" s="66"/>
      <c r="H3" s="66"/>
      <c r="I3" s="66"/>
      <c r="J3" s="66"/>
      <c r="K3" s="66"/>
      <c r="L3" s="66"/>
      <c r="M3" s="66"/>
      <c r="N3" s="66"/>
    </row>
    <row r="4" spans="1:14" ht="15">
      <c r="A4" s="72" t="s">
        <v>22</v>
      </c>
      <c r="B4" s="164" t="s">
        <v>88</v>
      </c>
      <c r="C4" s="165" t="s">
        <v>23</v>
      </c>
      <c r="D4" s="166" t="s">
        <v>90</v>
      </c>
      <c r="E4" s="5"/>
      <c r="F4" s="5"/>
      <c r="G4" s="5"/>
      <c r="H4" s="5"/>
      <c r="I4" s="5"/>
      <c r="J4" s="5"/>
      <c r="K4" s="7"/>
      <c r="L4" s="7"/>
      <c r="M4" s="7"/>
      <c r="N4" s="7"/>
    </row>
    <row r="5" spans="1:14" ht="15">
      <c r="A5" s="63"/>
      <c r="B5" s="167"/>
      <c r="C5" s="167"/>
      <c r="D5" s="167"/>
      <c r="E5" s="5"/>
      <c r="F5" s="5"/>
      <c r="G5" s="5"/>
      <c r="H5" s="5"/>
      <c r="I5" s="5"/>
      <c r="J5" s="5"/>
      <c r="K5" s="7"/>
      <c r="L5" s="7"/>
      <c r="M5" s="7"/>
      <c r="N5" s="7"/>
    </row>
    <row r="6" spans="1:14" ht="15">
      <c r="A6" s="72" t="s">
        <v>1</v>
      </c>
      <c r="B6" s="164" t="s">
        <v>89</v>
      </c>
      <c r="C6" s="165" t="s">
        <v>50</v>
      </c>
      <c r="D6" s="166" t="s">
        <v>91</v>
      </c>
      <c r="E6" s="69"/>
      <c r="F6" s="68"/>
      <c r="G6" s="68"/>
      <c r="H6" s="68"/>
      <c r="I6" s="68"/>
      <c r="J6" s="68"/>
      <c r="K6" s="7"/>
      <c r="L6" s="7"/>
      <c r="M6" s="7"/>
      <c r="N6" s="7"/>
    </row>
    <row r="7" spans="1:2" ht="15.75" thickBot="1">
      <c r="A7" s="272"/>
      <c r="B7" s="273"/>
    </row>
    <row r="8" spans="1:19" s="129" customFormat="1" ht="16.5" thickBot="1">
      <c r="A8" s="127"/>
      <c r="B8" s="128" t="s">
        <v>48</v>
      </c>
      <c r="C8" s="128"/>
      <c r="D8" s="128"/>
      <c r="E8" s="128"/>
      <c r="F8" s="128" t="s">
        <v>80</v>
      </c>
      <c r="G8" s="128"/>
      <c r="H8" s="128"/>
      <c r="I8" s="128" t="s">
        <v>81</v>
      </c>
      <c r="J8" s="128"/>
      <c r="K8" s="128"/>
      <c r="L8" s="128" t="s">
        <v>82</v>
      </c>
      <c r="M8" s="128"/>
      <c r="N8" s="128"/>
      <c r="O8" s="128" t="s">
        <v>83</v>
      </c>
      <c r="P8" s="266" t="s">
        <v>87</v>
      </c>
      <c r="Q8" s="267"/>
      <c r="R8" s="268"/>
      <c r="S8" s="269" t="s">
        <v>25</v>
      </c>
    </row>
    <row r="9" spans="1:19" s="73" customFormat="1" ht="66" customHeight="1">
      <c r="A9" s="250" t="s">
        <v>0</v>
      </c>
      <c r="B9" s="252" t="s">
        <v>64</v>
      </c>
      <c r="C9" s="254" t="s">
        <v>65</v>
      </c>
      <c r="D9" s="256" t="s">
        <v>94</v>
      </c>
      <c r="E9" s="258" t="s">
        <v>95</v>
      </c>
      <c r="F9" s="260" t="s">
        <v>96</v>
      </c>
      <c r="G9" s="256" t="s">
        <v>125</v>
      </c>
      <c r="H9" s="258" t="s">
        <v>127</v>
      </c>
      <c r="I9" s="260" t="s">
        <v>126</v>
      </c>
      <c r="J9" s="256" t="s">
        <v>129</v>
      </c>
      <c r="K9" s="258" t="s">
        <v>130</v>
      </c>
      <c r="L9" s="260" t="s">
        <v>131</v>
      </c>
      <c r="M9" s="256" t="s">
        <v>139</v>
      </c>
      <c r="N9" s="258" t="s">
        <v>140</v>
      </c>
      <c r="O9" s="260" t="s">
        <v>132</v>
      </c>
      <c r="P9" s="274" t="s">
        <v>84</v>
      </c>
      <c r="Q9" s="276" t="s">
        <v>85</v>
      </c>
      <c r="R9" s="264" t="s">
        <v>86</v>
      </c>
      <c r="S9" s="270"/>
    </row>
    <row r="10" spans="1:19" s="73" customFormat="1" ht="66.75" customHeight="1">
      <c r="A10" s="251"/>
      <c r="B10" s="253"/>
      <c r="C10" s="255"/>
      <c r="D10" s="257"/>
      <c r="E10" s="259"/>
      <c r="F10" s="261"/>
      <c r="G10" s="257"/>
      <c r="H10" s="259"/>
      <c r="I10" s="261"/>
      <c r="J10" s="257"/>
      <c r="K10" s="259"/>
      <c r="L10" s="261"/>
      <c r="M10" s="257"/>
      <c r="N10" s="259"/>
      <c r="O10" s="261"/>
      <c r="P10" s="275"/>
      <c r="Q10" s="277"/>
      <c r="R10" s="265"/>
      <c r="S10" s="271"/>
    </row>
    <row r="11" spans="1:19" s="44" customFormat="1" ht="75">
      <c r="A11" s="168" t="s">
        <v>66</v>
      </c>
      <c r="B11" s="132" t="s">
        <v>115</v>
      </c>
      <c r="C11" s="169" t="s">
        <v>110</v>
      </c>
      <c r="D11" s="170">
        <v>26</v>
      </c>
      <c r="E11" s="171">
        <v>8856</v>
      </c>
      <c r="F11" s="172">
        <f>E11/D11</f>
        <v>340.61538461538464</v>
      </c>
      <c r="G11" s="170">
        <v>40</v>
      </c>
      <c r="H11" s="218">
        <v>15100</v>
      </c>
      <c r="I11" s="172">
        <f>H11/G11</f>
        <v>377.5</v>
      </c>
      <c r="J11" s="170">
        <v>20</v>
      </c>
      <c r="K11" s="237">
        <v>10620</v>
      </c>
      <c r="L11" s="172">
        <f>N11/J11</f>
        <v>300.7</v>
      </c>
      <c r="M11" s="170">
        <v>8</v>
      </c>
      <c r="N11" s="218">
        <f>6132-118</f>
        <v>6014</v>
      </c>
      <c r="O11" s="172">
        <f>N11/M11</f>
        <v>751.75</v>
      </c>
      <c r="P11" s="173">
        <f>O11-F11</f>
        <v>411.13461538461536</v>
      </c>
      <c r="Q11" s="174">
        <f>O11-I11</f>
        <v>374.25</v>
      </c>
      <c r="R11" s="172">
        <f>O11-L11</f>
        <v>451.05</v>
      </c>
      <c r="S11" s="175" t="s">
        <v>120</v>
      </c>
    </row>
    <row r="12" spans="1:19" s="44" customFormat="1" ht="15.75">
      <c r="A12" s="168" t="s">
        <v>67</v>
      </c>
      <c r="B12" s="132" t="s">
        <v>104</v>
      </c>
      <c r="C12" s="169" t="s">
        <v>93</v>
      </c>
      <c r="D12" s="217">
        <v>5</v>
      </c>
      <c r="E12" s="218">
        <v>587</v>
      </c>
      <c r="F12" s="172">
        <f>E12/D12</f>
        <v>117.4</v>
      </c>
      <c r="G12" s="217">
        <v>1</v>
      </c>
      <c r="H12" s="218">
        <v>120</v>
      </c>
      <c r="I12" s="172">
        <v>0</v>
      </c>
      <c r="J12" s="217">
        <v>1</v>
      </c>
      <c r="K12" s="218">
        <v>120</v>
      </c>
      <c r="L12" s="172">
        <v>0</v>
      </c>
      <c r="M12" s="217">
        <v>1</v>
      </c>
      <c r="N12" s="218">
        <v>118</v>
      </c>
      <c r="O12" s="172">
        <f>N12/M12</f>
        <v>118</v>
      </c>
      <c r="P12" s="173">
        <f>O12-F12</f>
        <v>0.5999999999999943</v>
      </c>
      <c r="Q12" s="174">
        <f>O12-I12</f>
        <v>118</v>
      </c>
      <c r="R12" s="172">
        <f>O12-L12</f>
        <v>118</v>
      </c>
      <c r="S12" s="175" t="s">
        <v>133</v>
      </c>
    </row>
    <row r="13" spans="1:19" s="44" customFormat="1" ht="60">
      <c r="A13" s="168" t="s">
        <v>103</v>
      </c>
      <c r="B13" s="132" t="s">
        <v>98</v>
      </c>
      <c r="C13" s="169" t="s">
        <v>93</v>
      </c>
      <c r="D13" s="217">
        <v>18</v>
      </c>
      <c r="E13" s="218">
        <v>669</v>
      </c>
      <c r="F13" s="172">
        <f>E13/D13</f>
        <v>37.166666666666664</v>
      </c>
      <c r="G13" s="217">
        <v>5</v>
      </c>
      <c r="H13" s="218">
        <v>80</v>
      </c>
      <c r="I13" s="172">
        <v>0</v>
      </c>
      <c r="J13" s="217">
        <v>5</v>
      </c>
      <c r="K13" s="218">
        <v>80</v>
      </c>
      <c r="L13" s="172">
        <v>0</v>
      </c>
      <c r="M13" s="217">
        <v>0</v>
      </c>
      <c r="N13" s="218">
        <v>0</v>
      </c>
      <c r="O13" s="223">
        <v>0</v>
      </c>
      <c r="P13" s="173">
        <f>O13-F13</f>
        <v>-37.166666666666664</v>
      </c>
      <c r="Q13" s="174">
        <f>O13-I13</f>
        <v>0</v>
      </c>
      <c r="R13" s="172">
        <f>O13-L13</f>
        <v>0</v>
      </c>
      <c r="S13" s="175" t="s">
        <v>145</v>
      </c>
    </row>
    <row r="14" spans="1:19" s="44" customFormat="1" ht="16.5" thickBot="1">
      <c r="A14" s="176"/>
      <c r="B14" s="177"/>
      <c r="C14" s="178"/>
      <c r="D14" s="179"/>
      <c r="E14" s="180"/>
      <c r="F14" s="181"/>
      <c r="G14" s="179"/>
      <c r="H14" s="180"/>
      <c r="I14" s="181"/>
      <c r="J14" s="179"/>
      <c r="K14" s="180"/>
      <c r="L14" s="181"/>
      <c r="M14" s="179"/>
      <c r="N14" s="180"/>
      <c r="O14" s="181"/>
      <c r="P14" s="182"/>
      <c r="Q14" s="183"/>
      <c r="R14" s="181"/>
      <c r="S14" s="184"/>
    </row>
    <row r="15" s="30" customFormat="1" ht="13.5" thickTop="1">
      <c r="B15" s="71"/>
    </row>
    <row r="16" spans="1:17" ht="16.5" thickBot="1">
      <c r="A16" s="262" t="s">
        <v>74</v>
      </c>
      <c r="B16" s="263"/>
      <c r="C16" s="263"/>
      <c r="D16" s="263"/>
      <c r="E16" s="263"/>
      <c r="F16" s="263"/>
      <c r="Q16" s="220"/>
    </row>
    <row r="17" spans="1:6" ht="48" thickTop="1">
      <c r="A17" s="185" t="s">
        <v>0</v>
      </c>
      <c r="B17" s="186" t="s">
        <v>64</v>
      </c>
      <c r="C17" s="187" t="s">
        <v>72</v>
      </c>
      <c r="D17" s="187" t="s">
        <v>52</v>
      </c>
      <c r="E17" s="187" t="s">
        <v>73</v>
      </c>
      <c r="F17" s="188" t="s">
        <v>25</v>
      </c>
    </row>
    <row r="18" spans="1:6" ht="15">
      <c r="A18" s="189"/>
      <c r="B18" s="190"/>
      <c r="C18" s="190"/>
      <c r="D18" s="190"/>
      <c r="E18" s="191"/>
      <c r="F18" s="192"/>
    </row>
    <row r="19" spans="1:18" ht="15.75" thickBot="1">
      <c r="A19" s="193"/>
      <c r="B19" s="194"/>
      <c r="C19" s="195"/>
      <c r="D19" s="195"/>
      <c r="E19" s="196"/>
      <c r="F19" s="197"/>
      <c r="N19" s="219"/>
      <c r="R19" s="134"/>
    </row>
    <row r="20" spans="1:15" s="30" customFormat="1" ht="13.5" thickTop="1">
      <c r="A20" s="23"/>
      <c r="B20" s="12"/>
      <c r="C20" s="23"/>
      <c r="D20" s="23"/>
      <c r="E20" s="64"/>
      <c r="F20" s="23"/>
      <c r="O20" s="133"/>
    </row>
  </sheetData>
  <sheetProtection/>
  <mergeCells count="22">
    <mergeCell ref="A16:F16"/>
    <mergeCell ref="R9:R10"/>
    <mergeCell ref="P8:R8"/>
    <mergeCell ref="S8:S10"/>
    <mergeCell ref="A7:B7"/>
    <mergeCell ref="P9:P10"/>
    <mergeCell ref="J9:J10"/>
    <mergeCell ref="K9:K10"/>
    <mergeCell ref="L9:L10"/>
    <mergeCell ref="Q9:Q10"/>
    <mergeCell ref="G9:G10"/>
    <mergeCell ref="H9:H10"/>
    <mergeCell ref="I9:I10"/>
    <mergeCell ref="M9:M10"/>
    <mergeCell ref="N9:N10"/>
    <mergeCell ref="O9:O10"/>
    <mergeCell ref="A9:A10"/>
    <mergeCell ref="B9:B10"/>
    <mergeCell ref="C9:C10"/>
    <mergeCell ref="D9:D10"/>
    <mergeCell ref="E9:E10"/>
    <mergeCell ref="F9:F10"/>
  </mergeCells>
  <printOptions horizontalCentered="1" verticalCentered="1"/>
  <pageMargins left="0" right="0" top="0" bottom="0" header="0" footer="0"/>
  <pageSetup fitToHeight="1" fitToWidth="1"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sheetPr>
    <pageSetUpPr fitToPage="1"/>
  </sheetPr>
  <dimension ref="A2:L24"/>
  <sheetViews>
    <sheetView zoomScale="80" zoomScaleNormal="80" zoomScalePageLayoutView="0" workbookViewId="0" topLeftCell="A16">
      <selection activeCell="A25" sqref="A25:IV28"/>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1" customWidth="1"/>
    <col min="11" max="11" width="17.140625" style="0" customWidth="1"/>
  </cols>
  <sheetData>
    <row r="2" spans="1:10" s="67" customFormat="1" ht="15.75">
      <c r="A2" s="78" t="s">
        <v>76</v>
      </c>
      <c r="B2" s="34"/>
      <c r="C2" s="79"/>
      <c r="E2" s="34"/>
      <c r="F2" s="34"/>
      <c r="G2" s="34"/>
      <c r="H2" s="34"/>
      <c r="I2" s="34"/>
      <c r="J2" s="109"/>
    </row>
    <row r="3" spans="1:9" s="81" customFormat="1" ht="18.75" customHeight="1">
      <c r="A3" s="136" t="s">
        <v>141</v>
      </c>
      <c r="B3" s="35"/>
      <c r="C3" s="122"/>
      <c r="E3" s="35"/>
      <c r="F3" s="35"/>
      <c r="G3" s="35"/>
      <c r="H3" s="35"/>
      <c r="I3" s="35"/>
    </row>
    <row r="4" ht="13.5" thickBot="1"/>
    <row r="5" spans="1:10" s="75" customFormat="1" ht="33.75" customHeight="1">
      <c r="A5" s="138" t="s">
        <v>50</v>
      </c>
      <c r="B5" s="139" t="s">
        <v>91</v>
      </c>
      <c r="C5" s="140" t="s">
        <v>38</v>
      </c>
      <c r="D5" s="280" t="s">
        <v>89</v>
      </c>
      <c r="E5" s="281"/>
      <c r="F5" s="281"/>
      <c r="G5" s="281"/>
      <c r="H5" s="281"/>
      <c r="I5" s="282"/>
      <c r="J5" s="141" t="s">
        <v>25</v>
      </c>
    </row>
    <row r="6" spans="1:10" s="75" customFormat="1" ht="135.75">
      <c r="A6" s="80" t="s">
        <v>53</v>
      </c>
      <c r="B6" s="137" t="s">
        <v>92</v>
      </c>
      <c r="C6" s="110"/>
      <c r="D6" s="210"/>
      <c r="E6" s="112"/>
      <c r="F6" s="112"/>
      <c r="G6" s="112"/>
      <c r="H6" s="112"/>
      <c r="I6" s="113"/>
      <c r="J6" s="211" t="s">
        <v>114</v>
      </c>
    </row>
    <row r="7" spans="1:10" s="75" customFormat="1" ht="15.75" customHeight="1">
      <c r="A7" s="111"/>
      <c r="B7" s="108"/>
      <c r="C7" s="74"/>
      <c r="D7" s="279" t="s">
        <v>63</v>
      </c>
      <c r="E7" s="279"/>
      <c r="F7" s="279"/>
      <c r="G7" s="279"/>
      <c r="H7" s="279"/>
      <c r="I7" s="279"/>
      <c r="J7" s="118"/>
    </row>
    <row r="8" spans="1:10" s="77" customFormat="1" ht="63" customHeight="1">
      <c r="A8" s="283" t="s">
        <v>61</v>
      </c>
      <c r="B8" s="284"/>
      <c r="C8" s="76" t="s">
        <v>59</v>
      </c>
      <c r="D8" s="114" t="s">
        <v>62</v>
      </c>
      <c r="E8" s="116" t="s">
        <v>97</v>
      </c>
      <c r="F8" s="76" t="s">
        <v>134</v>
      </c>
      <c r="G8" s="76" t="s">
        <v>135</v>
      </c>
      <c r="H8" s="117" t="s">
        <v>136</v>
      </c>
      <c r="I8" s="115" t="s">
        <v>60</v>
      </c>
      <c r="J8" s="119"/>
    </row>
    <row r="9" spans="1:10" s="75" customFormat="1" ht="60.75" customHeight="1">
      <c r="A9" s="142" t="s">
        <v>54</v>
      </c>
      <c r="B9" s="137" t="s">
        <v>121</v>
      </c>
      <c r="C9" s="143"/>
      <c r="D9" s="144"/>
      <c r="E9" s="145"/>
      <c r="F9" s="146"/>
      <c r="G9" s="147"/>
      <c r="H9" s="148"/>
      <c r="I9" s="149"/>
      <c r="J9" s="207" t="s">
        <v>146</v>
      </c>
    </row>
    <row r="10" spans="1:10" s="75" customFormat="1" ht="85.5" customHeight="1">
      <c r="A10" s="142"/>
      <c r="B10" s="150"/>
      <c r="C10" s="137" t="s">
        <v>66</v>
      </c>
      <c r="D10" s="225" t="s">
        <v>112</v>
      </c>
      <c r="E10" s="212">
        <v>26</v>
      </c>
      <c r="F10" s="213">
        <v>20</v>
      </c>
      <c r="G10" s="214">
        <v>20</v>
      </c>
      <c r="H10" s="215">
        <v>8</v>
      </c>
      <c r="I10" s="152">
        <f>H10/G10</f>
        <v>0.4</v>
      </c>
      <c r="J10" s="207" t="s">
        <v>122</v>
      </c>
    </row>
    <row r="11" spans="1:10" s="75" customFormat="1" ht="58.5" customHeight="1">
      <c r="A11" s="142" t="s">
        <v>111</v>
      </c>
      <c r="B11" s="137" t="s">
        <v>105</v>
      </c>
      <c r="C11" s="155"/>
      <c r="D11" s="144"/>
      <c r="E11" s="145"/>
      <c r="F11" s="146"/>
      <c r="G11" s="147"/>
      <c r="H11" s="148"/>
      <c r="I11" s="152"/>
      <c r="J11" s="222" t="s">
        <v>143</v>
      </c>
    </row>
    <row r="12" spans="1:10" s="75" customFormat="1" ht="49.5" customHeight="1">
      <c r="A12" s="142"/>
      <c r="B12" s="153"/>
      <c r="C12" s="137" t="s">
        <v>66</v>
      </c>
      <c r="D12" s="151" t="s">
        <v>106</v>
      </c>
      <c r="E12" s="234">
        <v>5</v>
      </c>
      <c r="F12" s="213">
        <v>1</v>
      </c>
      <c r="G12" s="213">
        <v>1</v>
      </c>
      <c r="H12" s="214">
        <v>1</v>
      </c>
      <c r="I12" s="235">
        <f>H12/G12</f>
        <v>1</v>
      </c>
      <c r="J12" s="207" t="s">
        <v>142</v>
      </c>
    </row>
    <row r="13" spans="1:10" s="75" customFormat="1" ht="60.75" customHeight="1">
      <c r="A13" s="142" t="s">
        <v>107</v>
      </c>
      <c r="B13" s="137" t="s">
        <v>99</v>
      </c>
      <c r="C13" s="155"/>
      <c r="D13" s="144"/>
      <c r="E13" s="145"/>
      <c r="F13" s="156"/>
      <c r="G13" s="157"/>
      <c r="H13" s="158"/>
      <c r="I13" s="152"/>
      <c r="J13" s="222" t="s">
        <v>113</v>
      </c>
    </row>
    <row r="14" spans="1:10" s="75" customFormat="1" ht="51">
      <c r="A14" s="159"/>
      <c r="B14" s="153"/>
      <c r="C14" s="137" t="s">
        <v>66</v>
      </c>
      <c r="D14" s="151" t="s">
        <v>100</v>
      </c>
      <c r="E14" s="216">
        <v>18</v>
      </c>
      <c r="F14" s="160">
        <v>5</v>
      </c>
      <c r="G14" s="161">
        <v>5</v>
      </c>
      <c r="H14" s="162">
        <v>0</v>
      </c>
      <c r="I14" s="235">
        <f>H14/G14</f>
        <v>0</v>
      </c>
      <c r="J14" s="207" t="s">
        <v>144</v>
      </c>
    </row>
    <row r="15" spans="1:10" s="75" customFormat="1" ht="15" customHeight="1">
      <c r="A15" s="142"/>
      <c r="B15" s="153"/>
      <c r="C15" s="137"/>
      <c r="D15" s="151"/>
      <c r="E15" s="154"/>
      <c r="F15" s="160"/>
      <c r="G15" s="161"/>
      <c r="H15" s="162"/>
      <c r="I15" s="152"/>
      <c r="J15" s="120"/>
    </row>
    <row r="16" spans="1:10" s="75" customFormat="1" ht="15" customHeight="1" thickBot="1">
      <c r="A16" s="142"/>
      <c r="B16" s="153"/>
      <c r="C16" s="137"/>
      <c r="D16" s="151"/>
      <c r="E16" s="154"/>
      <c r="F16" s="160"/>
      <c r="G16" s="160"/>
      <c r="H16" s="162"/>
      <c r="I16" s="152"/>
      <c r="J16" s="120"/>
    </row>
    <row r="17" spans="7:9" ht="12.75">
      <c r="G17" s="221"/>
      <c r="I17" s="135"/>
    </row>
    <row r="19" spans="1:12" ht="14.25" customHeight="1">
      <c r="A19" s="278" t="s">
        <v>147</v>
      </c>
      <c r="B19" s="278"/>
      <c r="C19" s="278"/>
      <c r="D19" s="278"/>
      <c r="E19" s="278"/>
      <c r="F19" s="278"/>
      <c r="G19" s="278"/>
      <c r="H19" s="278"/>
      <c r="I19" s="278"/>
      <c r="J19" s="278"/>
      <c r="K19" s="35"/>
      <c r="L19" s="81"/>
    </row>
    <row r="20" spans="1:12" ht="14.25" customHeight="1">
      <c r="A20" s="278"/>
      <c r="B20" s="278"/>
      <c r="C20" s="278"/>
      <c r="D20" s="278"/>
      <c r="E20" s="278"/>
      <c r="F20" s="278"/>
      <c r="G20" s="278"/>
      <c r="H20" s="278"/>
      <c r="I20" s="278"/>
      <c r="J20" s="278"/>
      <c r="K20" s="35"/>
      <c r="L20" s="81"/>
    </row>
    <row r="21" spans="1:12" ht="14.25" customHeight="1">
      <c r="A21" s="278"/>
      <c r="B21" s="278"/>
      <c r="C21" s="278"/>
      <c r="D21" s="278"/>
      <c r="E21" s="278"/>
      <c r="F21" s="278"/>
      <c r="G21" s="278"/>
      <c r="H21" s="278"/>
      <c r="I21" s="278"/>
      <c r="J21" s="278"/>
      <c r="K21" s="35"/>
      <c r="L21" s="81"/>
    </row>
    <row r="22" spans="1:12" ht="12.75">
      <c r="A22" s="278"/>
      <c r="B22" s="278"/>
      <c r="C22" s="278"/>
      <c r="D22" s="278"/>
      <c r="E22" s="278"/>
      <c r="F22" s="278"/>
      <c r="G22" s="278"/>
      <c r="H22" s="278"/>
      <c r="I22" s="278"/>
      <c r="J22" s="278"/>
      <c r="K22" s="35"/>
      <c r="L22" s="81"/>
    </row>
    <row r="23" spans="1:12" ht="12.75">
      <c r="A23" s="236"/>
      <c r="B23" s="236"/>
      <c r="C23" s="236"/>
      <c r="D23" s="236"/>
      <c r="E23" s="236"/>
      <c r="F23" s="236"/>
      <c r="G23" s="236"/>
      <c r="H23" s="236"/>
      <c r="K23" s="15"/>
      <c r="L23" s="81"/>
    </row>
    <row r="24" spans="3:12" ht="12.75">
      <c r="C24" s="236"/>
      <c r="D24" s="236"/>
      <c r="E24" s="236"/>
      <c r="F24" s="236"/>
      <c r="G24" s="236"/>
      <c r="H24" s="236"/>
      <c r="I24" s="236"/>
      <c r="J24" s="236"/>
      <c r="K24" s="15"/>
      <c r="L24" s="81"/>
    </row>
  </sheetData>
  <sheetProtection/>
  <mergeCells count="4">
    <mergeCell ref="A19:J22"/>
    <mergeCell ref="D7:I7"/>
    <mergeCell ref="D5:I5"/>
    <mergeCell ref="A8:B8"/>
  </mergeCells>
  <printOptions horizontalCentered="1" verticalCentered="1"/>
  <pageMargins left="0" right="0" top="0" bottom="0"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2:L22"/>
  <sheetViews>
    <sheetView tabSelected="1" zoomScale="90" zoomScaleNormal="90" zoomScalePageLayoutView="0" workbookViewId="0" topLeftCell="A1">
      <selection activeCell="D32" sqref="D32"/>
    </sheetView>
  </sheetViews>
  <sheetFormatPr defaultColWidth="9.140625" defaultRowHeight="12.75"/>
  <cols>
    <col min="1" max="1" width="13.00390625" style="84" customWidth="1"/>
    <col min="2" max="2" width="19.421875" style="84" customWidth="1"/>
    <col min="3" max="3" width="14.140625" style="84" customWidth="1"/>
    <col min="4" max="4" width="15.421875" style="84" customWidth="1"/>
    <col min="5" max="5" width="17.421875" style="84" customWidth="1"/>
    <col min="6" max="6" width="17.57421875" style="84" customWidth="1"/>
    <col min="7" max="7" width="19.7109375" style="84" customWidth="1"/>
    <col min="8" max="8" width="21.8515625" style="84" customWidth="1"/>
    <col min="9" max="9" width="24.8515625" style="84" customWidth="1"/>
    <col min="10" max="10" width="29.00390625" style="84" customWidth="1"/>
    <col min="11" max="11" width="25.140625" style="84" customWidth="1"/>
    <col min="12" max="12" width="14.421875" style="84" customWidth="1"/>
    <col min="13" max="16384" width="9.140625" style="84" customWidth="1"/>
  </cols>
  <sheetData>
    <row r="2" spans="1:9" s="93" customFormat="1" ht="18">
      <c r="A2" s="198" t="s">
        <v>77</v>
      </c>
      <c r="C2" s="94"/>
      <c r="G2" s="95"/>
      <c r="H2" s="95"/>
      <c r="I2" s="95"/>
    </row>
    <row r="3" spans="1:9" s="88" customFormat="1" ht="18">
      <c r="A3" s="199"/>
      <c r="G3" s="89"/>
      <c r="H3" s="89"/>
      <c r="I3" s="89"/>
    </row>
    <row r="4" spans="1:9" s="91" customFormat="1" ht="18">
      <c r="A4" s="200" t="s">
        <v>57</v>
      </c>
      <c r="C4" s="90"/>
      <c r="G4" s="92"/>
      <c r="H4" s="92"/>
      <c r="I4" s="92"/>
    </row>
    <row r="5" spans="3:9" ht="13.5" thickBot="1">
      <c r="C5" s="83"/>
      <c r="E5" s="83"/>
      <c r="F5" s="83"/>
      <c r="G5" s="85"/>
      <c r="H5" s="85"/>
      <c r="I5" s="85"/>
    </row>
    <row r="6" spans="1:11" ht="35.25" customHeight="1">
      <c r="A6" s="297" t="s">
        <v>31</v>
      </c>
      <c r="B6" s="296" t="s">
        <v>39</v>
      </c>
      <c r="C6" s="201" t="s">
        <v>40</v>
      </c>
      <c r="D6" s="201" t="s">
        <v>41</v>
      </c>
      <c r="E6" s="201" t="s">
        <v>55</v>
      </c>
      <c r="F6" s="201" t="s">
        <v>128</v>
      </c>
      <c r="G6" s="296" t="s">
        <v>123</v>
      </c>
      <c r="H6" s="296" t="s">
        <v>44</v>
      </c>
      <c r="I6" s="296" t="s">
        <v>137</v>
      </c>
      <c r="J6" s="296" t="s">
        <v>45</v>
      </c>
      <c r="K6" s="288" t="s">
        <v>25</v>
      </c>
    </row>
    <row r="7" spans="1:11" ht="15" customHeight="1">
      <c r="A7" s="298"/>
      <c r="B7" s="291"/>
      <c r="C7" s="202" t="s">
        <v>26</v>
      </c>
      <c r="D7" s="202" t="s">
        <v>46</v>
      </c>
      <c r="E7" s="202" t="s">
        <v>46</v>
      </c>
      <c r="F7" s="291" t="s">
        <v>28</v>
      </c>
      <c r="G7" s="291"/>
      <c r="H7" s="291"/>
      <c r="I7" s="291"/>
      <c r="J7" s="291"/>
      <c r="K7" s="289"/>
    </row>
    <row r="8" spans="1:11" ht="32.25" customHeight="1" thickBot="1">
      <c r="A8" s="299"/>
      <c r="B8" s="292"/>
      <c r="C8" s="203" t="s">
        <v>27</v>
      </c>
      <c r="D8" s="203" t="s">
        <v>27</v>
      </c>
      <c r="E8" s="203" t="s">
        <v>27</v>
      </c>
      <c r="F8" s="292"/>
      <c r="G8" s="292"/>
      <c r="H8" s="292"/>
      <c r="I8" s="292"/>
      <c r="J8" s="292"/>
      <c r="K8" s="290"/>
    </row>
    <row r="9" spans="1:11" ht="90.75">
      <c r="A9" s="226" t="s">
        <v>101</v>
      </c>
      <c r="B9" s="227" t="s">
        <v>102</v>
      </c>
      <c r="C9" s="227">
        <v>80</v>
      </c>
      <c r="D9" s="227">
        <v>2021</v>
      </c>
      <c r="E9" s="227">
        <v>2021</v>
      </c>
      <c r="F9" s="227">
        <v>0</v>
      </c>
      <c r="G9" s="227">
        <v>80</v>
      </c>
      <c r="H9" s="227">
        <v>0</v>
      </c>
      <c r="I9" s="227">
        <v>0</v>
      </c>
      <c r="J9" s="227">
        <v>0</v>
      </c>
      <c r="K9" s="228" t="s">
        <v>124</v>
      </c>
    </row>
    <row r="10" spans="1:11" ht="30.75" thickBot="1">
      <c r="A10" s="204" t="s">
        <v>109</v>
      </c>
      <c r="B10" s="229" t="s">
        <v>108</v>
      </c>
      <c r="C10" s="205">
        <v>120</v>
      </c>
      <c r="D10" s="205">
        <v>2021</v>
      </c>
      <c r="E10" s="205">
        <v>2021</v>
      </c>
      <c r="F10" s="205">
        <v>118</v>
      </c>
      <c r="G10" s="205">
        <v>120</v>
      </c>
      <c r="H10" s="205">
        <v>118</v>
      </c>
      <c r="I10" s="205">
        <v>118</v>
      </c>
      <c r="J10" s="205">
        <v>118</v>
      </c>
      <c r="K10" s="230" t="s">
        <v>138</v>
      </c>
    </row>
    <row r="11" spans="1:9" ht="12.75">
      <c r="A11" s="85"/>
      <c r="B11" s="85"/>
      <c r="C11" s="85"/>
      <c r="D11" s="85"/>
      <c r="E11" s="85"/>
      <c r="F11" s="85"/>
      <c r="G11" s="85"/>
      <c r="H11" s="85"/>
      <c r="I11" s="85"/>
    </row>
    <row r="12" spans="5:9" ht="12.75">
      <c r="E12" s="85"/>
      <c r="F12" s="85"/>
      <c r="G12" s="85"/>
      <c r="H12" s="85"/>
      <c r="I12" s="85"/>
    </row>
    <row r="13" spans="7:9" ht="12.75" customHeight="1">
      <c r="G13" s="85"/>
      <c r="H13" s="85"/>
      <c r="I13" s="85"/>
    </row>
    <row r="14" spans="1:9" s="91" customFormat="1" ht="15.75">
      <c r="A14" s="206" t="s">
        <v>58</v>
      </c>
      <c r="G14" s="92"/>
      <c r="H14" s="92"/>
      <c r="I14" s="92"/>
    </row>
    <row r="15" spans="3:9" ht="16.5" thickBot="1">
      <c r="C15" s="96"/>
      <c r="D15" s="86"/>
      <c r="E15" s="83"/>
      <c r="F15" s="83"/>
      <c r="G15" s="86"/>
      <c r="H15" s="87"/>
      <c r="I15" s="87"/>
    </row>
    <row r="16" spans="1:12" ht="18.75" customHeight="1">
      <c r="A16" s="300" t="s">
        <v>31</v>
      </c>
      <c r="B16" s="293" t="s">
        <v>39</v>
      </c>
      <c r="C16" s="106" t="s">
        <v>29</v>
      </c>
      <c r="D16" s="106" t="s">
        <v>40</v>
      </c>
      <c r="E16" s="106" t="s">
        <v>41</v>
      </c>
      <c r="F16" s="106" t="s">
        <v>42</v>
      </c>
      <c r="G16" s="106" t="s">
        <v>32</v>
      </c>
      <c r="H16" s="293" t="s">
        <v>43</v>
      </c>
      <c r="I16" s="293" t="s">
        <v>56</v>
      </c>
      <c r="J16" s="293" t="s">
        <v>44</v>
      </c>
      <c r="K16" s="293" t="s">
        <v>45</v>
      </c>
      <c r="L16" s="285" t="s">
        <v>25</v>
      </c>
    </row>
    <row r="17" spans="1:12" ht="12.75">
      <c r="A17" s="301"/>
      <c r="B17" s="294"/>
      <c r="C17" s="82" t="s">
        <v>30</v>
      </c>
      <c r="D17" s="82" t="s">
        <v>26</v>
      </c>
      <c r="E17" s="82" t="s">
        <v>46</v>
      </c>
      <c r="F17" s="82" t="s">
        <v>46</v>
      </c>
      <c r="G17" s="82" t="s">
        <v>28</v>
      </c>
      <c r="H17" s="294"/>
      <c r="I17" s="294"/>
      <c r="J17" s="294"/>
      <c r="K17" s="294"/>
      <c r="L17" s="286"/>
    </row>
    <row r="18" spans="1:12" ht="13.5" thickBot="1">
      <c r="A18" s="302"/>
      <c r="B18" s="295"/>
      <c r="C18" s="107"/>
      <c r="D18" s="107" t="s">
        <v>27</v>
      </c>
      <c r="E18" s="107" t="s">
        <v>27</v>
      </c>
      <c r="F18" s="107" t="s">
        <v>27</v>
      </c>
      <c r="G18" s="107"/>
      <c r="H18" s="295"/>
      <c r="I18" s="295"/>
      <c r="J18" s="295"/>
      <c r="K18" s="295"/>
      <c r="L18" s="287"/>
    </row>
    <row r="19" spans="1:12" ht="12.75">
      <c r="A19" s="103"/>
      <c r="B19" s="104"/>
      <c r="C19" s="104"/>
      <c r="D19" s="104"/>
      <c r="E19" s="104"/>
      <c r="F19" s="104"/>
      <c r="G19" s="104"/>
      <c r="H19" s="104"/>
      <c r="I19" s="104"/>
      <c r="J19" s="104"/>
      <c r="K19" s="104"/>
      <c r="L19" s="105"/>
    </row>
    <row r="20" spans="1:12" ht="12.75">
      <c r="A20" s="97"/>
      <c r="B20" s="98"/>
      <c r="C20" s="98"/>
      <c r="D20" s="98"/>
      <c r="E20" s="98"/>
      <c r="F20" s="98"/>
      <c r="G20" s="98"/>
      <c r="H20" s="98"/>
      <c r="I20" s="98"/>
      <c r="J20" s="98"/>
      <c r="K20" s="98"/>
      <c r="L20" s="99"/>
    </row>
    <row r="21" spans="1:12" ht="12.75">
      <c r="A21" s="97"/>
      <c r="B21" s="98"/>
      <c r="C21" s="98"/>
      <c r="D21" s="98"/>
      <c r="E21" s="98"/>
      <c r="F21" s="98"/>
      <c r="G21" s="98"/>
      <c r="H21" s="98"/>
      <c r="I21" s="98"/>
      <c r="J21" s="98"/>
      <c r="K21" s="98"/>
      <c r="L21" s="99"/>
    </row>
    <row r="22" spans="1:12" ht="13.5" thickBot="1">
      <c r="A22" s="100"/>
      <c r="B22" s="101"/>
      <c r="C22" s="101"/>
      <c r="D22" s="101"/>
      <c r="E22" s="101"/>
      <c r="F22" s="101"/>
      <c r="G22" s="101"/>
      <c r="H22" s="101"/>
      <c r="I22" s="101"/>
      <c r="J22" s="101"/>
      <c r="K22" s="101"/>
      <c r="L22" s="102"/>
    </row>
  </sheetData>
  <sheetProtection/>
  <mergeCells count="15">
    <mergeCell ref="A6:A8"/>
    <mergeCell ref="A16:A18"/>
    <mergeCell ref="B16:B18"/>
    <mergeCell ref="H16:H18"/>
    <mergeCell ref="I16:I18"/>
    <mergeCell ref="J16:J18"/>
    <mergeCell ref="L16:L18"/>
    <mergeCell ref="K6:K8"/>
    <mergeCell ref="F7:F8"/>
    <mergeCell ref="K16:K18"/>
    <mergeCell ref="B6:B8"/>
    <mergeCell ref="G6:G8"/>
    <mergeCell ref="H6:H8"/>
    <mergeCell ref="I6:I8"/>
    <mergeCell ref="J6:J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Ornela Bejte</cp:lastModifiedBy>
  <cp:lastPrinted>2021-05-18T19:00:47Z</cp:lastPrinted>
  <dcterms:created xsi:type="dcterms:W3CDTF">2006-01-12T07:01:41Z</dcterms:created>
  <dcterms:modified xsi:type="dcterms:W3CDTF">2021-09-28T09:08:42Z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