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RAPORTI I MON-9 M-201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3" i="1" l="1"/>
  <c r="F113" i="1"/>
  <c r="E113" i="1"/>
  <c r="E72" i="1"/>
  <c r="G51" i="1"/>
  <c r="F51" i="1"/>
  <c r="H43" i="1"/>
  <c r="H51" i="1" s="1"/>
  <c r="G26" i="1"/>
  <c r="G28" i="1" s="1"/>
  <c r="I17" i="1"/>
  <c r="I13" i="1"/>
  <c r="I14" i="1"/>
  <c r="I12" i="1"/>
  <c r="I19" i="1" s="1"/>
  <c r="I26" i="1" s="1"/>
  <c r="I28" i="1" s="1"/>
  <c r="H19" i="1"/>
  <c r="H26" i="1" s="1"/>
  <c r="H28" i="1" s="1"/>
  <c r="G19" i="1"/>
  <c r="F19" i="1"/>
  <c r="F26" i="1" s="1"/>
  <c r="F28" i="1" s="1"/>
</calcChain>
</file>

<file path=xl/sharedStrings.xml><?xml version="1.0" encoding="utf-8"?>
<sst xmlns="http://schemas.openxmlformats.org/spreadsheetml/2006/main" count="234" uniqueCount="142">
  <si>
    <t>Raporti i  Monitorimit</t>
  </si>
  <si>
    <t xml:space="preserve">Shërbimi  i Provës </t>
  </si>
  <si>
    <t>Formati Nr. 6</t>
  </si>
  <si>
    <t>Raporti i Shpenzimeve Faktike të Programit sipas Artikujve</t>
  </si>
  <si>
    <t>Grupi</t>
  </si>
  <si>
    <t>Kodi</t>
  </si>
  <si>
    <t>014</t>
  </si>
  <si>
    <t>Programi</t>
  </si>
  <si>
    <t>Titulli</t>
  </si>
  <si>
    <t>034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</si>
  <si>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</si>
  <si>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</si>
  <si>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</si>
  <si>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</si>
  <si>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</si>
  <si>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</si>
  <si>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</si>
  <si>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</si>
  <si>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</t>
  </si>
  <si>
    <t xml:space="preserve">Buxheti i </t>
  </si>
  <si>
    <t xml:space="preserve">Fakti </t>
  </si>
  <si>
    <t xml:space="preserve">Diferenca </t>
  </si>
  <si>
    <t>Emri</t>
  </si>
  <si>
    <t>Plan 2015</t>
  </si>
  <si>
    <t xml:space="preserve">Rishikuar 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</si>
  <si>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</si>
  <si>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</si>
  <si>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</si>
  <si>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</si>
  <si>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</si>
  <si>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</si>
  <si>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</si>
  <si>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</si>
  <si>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</si>
  <si>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</si>
  <si>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 xml:space="preserve">Kapitale të Trupëzuara 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</si>
  <si>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</si>
  <si>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</si>
  <si>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</si>
  <si>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</si>
  <si>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</si>
  <si>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</si>
  <si>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</si>
  <si>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</si>
  <si>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Ilir Qafa</t>
  </si>
  <si>
    <t>Sekretari i Përgjithshëm/Titullari i Institucionit</t>
  </si>
  <si>
    <t>Llambriola Misto</t>
  </si>
  <si>
    <t>Firma</t>
  </si>
  <si>
    <t>Data</t>
  </si>
  <si>
    <t>Formati Nr. 7</t>
  </si>
  <si>
    <t>Raporti i Shpenzimeve sipas Programeve</t>
  </si>
  <si>
    <t>Emri i Grupit</t>
  </si>
  <si>
    <t>Ministria e Drejtesise</t>
  </si>
  <si>
    <t>Kodi i Grupit 14</t>
  </si>
  <si>
    <t>Shpenzimet e Ministrisë/Ins Buxhetor</t>
  </si>
  <si>
    <t xml:space="preserve"> </t>
  </si>
  <si>
    <t>Programet</t>
  </si>
  <si>
    <t>PBA</t>
  </si>
  <si>
    <t>Ne %</t>
  </si>
  <si>
    <t>0001</t>
  </si>
  <si>
    <t>Sherbimi  i Proves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</si>
  <si>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</si>
  <si>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</si>
  <si>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</si>
  <si>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</si>
  <si>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</si>
  <si>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</si>
  <si>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</si>
  <si>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</si>
  <si>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/>
  </si>
  <si>
    <t>Totali i Shpenz.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</si>
  <si>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</si>
  <si>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</si>
  <si>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</si>
  <si>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</si>
  <si>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</si>
  <si>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</si>
  <si>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</si>
  <si>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</si>
  <si>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Planifikuar</t>
  </si>
  <si>
    <t>Realizuar</t>
  </si>
  <si>
    <t>Plotesisht</t>
  </si>
  <si>
    <t>Aspak</t>
  </si>
  <si>
    <t>A</t>
  </si>
  <si>
    <t>Mbikqyrje e të  Denuarve</t>
  </si>
  <si>
    <t>Nr.Personash</t>
  </si>
  <si>
    <t>x</t>
  </si>
  <si>
    <t>B</t>
  </si>
  <si>
    <t>Mirefunksionimi I sherbimit te Proves</t>
  </si>
  <si>
    <t>muaj</t>
  </si>
  <si>
    <t>Ilir  Qafa</t>
  </si>
  <si>
    <t>Aneksi 9</t>
  </si>
  <si>
    <t>Raportet e Monitorimit</t>
  </si>
  <si>
    <t>Formati Nr. 9</t>
  </si>
  <si>
    <t>Raporti I Shpenzimeve Faktike të Programit sipas Produkteve</t>
  </si>
  <si>
    <t>Në/Lekë</t>
  </si>
  <si>
    <t>Shpenzimet e Produktit</t>
  </si>
  <si>
    <t>Kodi i</t>
  </si>
  <si>
    <t>Emri i Produktit</t>
  </si>
  <si>
    <t>Mbikqyrje te Burgosurish</t>
  </si>
  <si>
    <t>Mirëfunksionimi I shërbimit të Provës</t>
  </si>
  <si>
    <t>TOTALI</t>
  </si>
  <si>
    <t>Formati Nr. 10</t>
  </si>
  <si>
    <t>Projektet me financim te brendshem</t>
  </si>
  <si>
    <t>Në /Lekë</t>
  </si>
  <si>
    <t xml:space="preserve">Vlera e plote </t>
  </si>
  <si>
    <t>Buxheti -2015</t>
  </si>
  <si>
    <t>Komente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</si>
  <si>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</si>
  <si>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</si>
  <si>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</si>
  <si>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</si>
  <si>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</si>
  <si>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</si>
  <si>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</si>
  <si>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</si>
  <si>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</si>
  <si>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 xml:space="preserve">Investime </t>
  </si>
  <si>
    <t>ska</t>
  </si>
  <si>
    <t xml:space="preserve">T O T A L I </t>
  </si>
  <si>
    <t>Formati Nr. 11</t>
  </si>
  <si>
    <t>Projektet me financim te huaj</t>
  </si>
  <si>
    <t>Kredi</t>
  </si>
  <si>
    <t>i</t>
  </si>
  <si>
    <t xml:space="preserve">e </t>
  </si>
  <si>
    <t xml:space="preserve">i parashikuar </t>
  </si>
  <si>
    <t>i realizuar</t>
  </si>
  <si>
    <t>Donatorit</t>
  </si>
  <si>
    <t>ne 2015</t>
  </si>
  <si>
    <t>per periudhen</t>
  </si>
  <si>
    <t xml:space="preserve"> 9- Mujori  - 2015</t>
  </si>
  <si>
    <t xml:space="preserve"> 9/M/-2015</t>
  </si>
  <si>
    <t xml:space="preserve"> 9/M/ -2015</t>
  </si>
  <si>
    <t xml:space="preserve">  9/ M/ Parë- 2015 në/ LEKË</t>
  </si>
  <si>
    <t>Pl-Buxh. 9/M/-2015</t>
  </si>
  <si>
    <t>F/9/M/-2015</t>
  </si>
  <si>
    <t>9/M/  2015</t>
  </si>
  <si>
    <t xml:space="preserve">              9 /M/ 2015</t>
  </si>
  <si>
    <t xml:space="preserve"> 9 M/ 2015</t>
  </si>
  <si>
    <t>Buxheti i 9/M/</t>
  </si>
  <si>
    <t>Fakti i 9/M/</t>
  </si>
  <si>
    <t>9/M/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</si>
</sst>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/>
    <xf numFmtId="0" fontId="6" fillId="0" borderId="0" xfId="0" applyFont="1" applyBorder="1"/>
    <xf numFmtId="0" fontId="4" fillId="0" borderId="5" xfId="0" applyFont="1" applyFill="1" applyBorder="1" applyAlignment="1"/>
    <xf numFmtId="0" fontId="4" fillId="0" borderId="12" xfId="0" applyFont="1" applyFill="1" applyBorder="1" applyAlignment="1"/>
    <xf numFmtId="0" fontId="5" fillId="0" borderId="5" xfId="0" applyFont="1" applyBorder="1" applyAlignment="1"/>
    <xf numFmtId="164" fontId="5" fillId="0" borderId="12" xfId="0" applyNumberFormat="1" applyFont="1" applyBorder="1" applyAlignment="1"/>
    <xf numFmtId="3" fontId="5" fillId="0" borderId="12" xfId="0" applyNumberFormat="1" applyFont="1" applyBorder="1" applyAlignment="1"/>
    <xf numFmtId="3" fontId="5" fillId="0" borderId="9" xfId="0" applyNumberFormat="1" applyFont="1" applyBorder="1" applyAlignment="1"/>
    <xf numFmtId="0" fontId="10" fillId="0" borderId="5" xfId="0" applyFont="1" applyBorder="1" applyAlignment="1"/>
    <xf numFmtId="164" fontId="10" fillId="0" borderId="12" xfId="0" applyNumberFormat="1" applyFont="1" applyBorder="1" applyAlignment="1"/>
    <xf numFmtId="3" fontId="3" fillId="0" borderId="9" xfId="0" applyNumberFormat="1" applyFont="1" applyBorder="1" applyAlignment="1"/>
    <xf numFmtId="0" fontId="5" fillId="0" borderId="12" xfId="0" applyFont="1" applyBorder="1" applyAlignment="1"/>
    <xf numFmtId="3" fontId="5" fillId="0" borderId="15" xfId="0" applyNumberFormat="1" applyFont="1" applyBorder="1" applyAlignment="1"/>
    <xf numFmtId="0" fontId="3" fillId="0" borderId="20" xfId="0" applyFont="1" applyBorder="1" applyAlignment="1"/>
    <xf numFmtId="3" fontId="3" fillId="0" borderId="24" xfId="0" applyNumberFormat="1" applyFont="1" applyBorder="1"/>
    <xf numFmtId="0" fontId="10" fillId="0" borderId="26" xfId="0" applyFont="1" applyBorder="1" applyAlignment="1"/>
    <xf numFmtId="164" fontId="3" fillId="0" borderId="24" xfId="0" applyNumberFormat="1" applyFont="1" applyBorder="1"/>
    <xf numFmtId="0" fontId="5" fillId="0" borderId="0" xfId="0" applyFont="1"/>
    <xf numFmtId="0" fontId="3" fillId="0" borderId="26" xfId="0" applyFont="1" applyBorder="1" applyAlignment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4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13" xfId="0" applyFont="1" applyBorder="1"/>
    <xf numFmtId="0" fontId="5" fillId="0" borderId="36" xfId="0" applyFont="1" applyBorder="1"/>
    <xf numFmtId="0" fontId="5" fillId="0" borderId="38" xfId="0" applyFont="1" applyBorder="1"/>
    <xf numFmtId="0" fontId="5" fillId="0" borderId="37" xfId="0" applyFont="1" applyBorder="1"/>
    <xf numFmtId="0" fontId="5" fillId="0" borderId="40" xfId="0" applyFont="1" applyBorder="1"/>
    <xf numFmtId="0" fontId="5" fillId="0" borderId="9" xfId="0" applyFont="1" applyBorder="1"/>
    <xf numFmtId="49" fontId="5" fillId="0" borderId="16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/>
    <xf numFmtId="3" fontId="0" fillId="0" borderId="15" xfId="0" applyNumberFormat="1" applyFill="1" applyBorder="1" applyAlignment="1">
      <alignment horizontal="right"/>
    </xf>
    <xf numFmtId="3" fontId="5" fillId="0" borderId="15" xfId="0" applyNumberFormat="1" applyFont="1" applyFill="1" applyBorder="1" applyAlignment="1"/>
    <xf numFmtId="164" fontId="5" fillId="0" borderId="14" xfId="0" applyNumberFormat="1" applyFont="1" applyFill="1" applyBorder="1" applyAlignment="1"/>
    <xf numFmtId="164" fontId="5" fillId="0" borderId="15" xfId="0" applyNumberFormat="1" applyFont="1" applyFill="1" applyBorder="1" applyAlignment="1"/>
    <xf numFmtId="3" fontId="3" fillId="0" borderId="24" xfId="0" applyNumberFormat="1" applyFont="1" applyFill="1" applyBorder="1" applyAlignment="1">
      <alignment vertical="top" wrapText="1"/>
    </xf>
    <xf numFmtId="0" fontId="0" fillId="0" borderId="6" xfId="0" applyBorder="1" applyAlignment="1"/>
    <xf numFmtId="0" fontId="0" fillId="0" borderId="12" xfId="0" applyBorder="1" applyAlignment="1"/>
    <xf numFmtId="164" fontId="5" fillId="0" borderId="43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164" fontId="5" fillId="0" borderId="43" xfId="0" applyNumberFormat="1" applyFont="1" applyFill="1" applyBorder="1" applyAlignment="1"/>
    <xf numFmtId="49" fontId="5" fillId="0" borderId="20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3" fontId="3" fillId="0" borderId="14" xfId="0" applyNumberFormat="1" applyFont="1" applyFill="1" applyBorder="1" applyAlignment="1"/>
    <xf numFmtId="3" fontId="3" fillId="0" borderId="15" xfId="0" applyNumberFormat="1" applyFont="1" applyFill="1" applyBorder="1" applyAlignment="1"/>
    <xf numFmtId="164" fontId="3" fillId="0" borderId="36" xfId="0" applyNumberFormat="1" applyFont="1" applyFill="1" applyBorder="1" applyAlignment="1"/>
    <xf numFmtId="0" fontId="0" fillId="0" borderId="12" xfId="0" applyBorder="1"/>
    <xf numFmtId="0" fontId="3" fillId="0" borderId="14" xfId="0" applyFont="1" applyBorder="1"/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8" xfId="0" applyFont="1" applyBorder="1"/>
    <xf numFmtId="0" fontId="3" fillId="0" borderId="48" xfId="0" applyFont="1" applyBorder="1" applyAlignment="1">
      <alignment horizontal="center"/>
    </xf>
    <xf numFmtId="0" fontId="3" fillId="0" borderId="48" xfId="0" applyFont="1" applyFill="1" applyBorder="1"/>
    <xf numFmtId="0" fontId="3" fillId="0" borderId="50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5" fillId="0" borderId="14" xfId="0" applyFont="1" applyBorder="1"/>
    <xf numFmtId="0" fontId="3" fillId="0" borderId="26" xfId="0" applyFont="1" applyBorder="1"/>
    <xf numFmtId="0" fontId="3" fillId="0" borderId="24" xfId="0" applyFont="1" applyBorder="1"/>
    <xf numFmtId="0" fontId="5" fillId="0" borderId="24" xfId="0" applyFont="1" applyBorder="1"/>
    <xf numFmtId="0" fontId="5" fillId="0" borderId="27" xfId="0" applyFont="1" applyBorder="1"/>
    <xf numFmtId="0" fontId="5" fillId="0" borderId="41" xfId="0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42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0" borderId="5" xfId="0" applyFont="1" applyBorder="1"/>
    <xf numFmtId="0" fontId="5" fillId="0" borderId="20" xfId="0" applyFont="1" applyBorder="1"/>
    <xf numFmtId="0" fontId="5" fillId="0" borderId="53" xfId="0" applyFont="1" applyBorder="1"/>
    <xf numFmtId="3" fontId="0" fillId="0" borderId="12" xfId="0" applyNumberFormat="1" applyFont="1" applyBorder="1"/>
    <xf numFmtId="3" fontId="0" fillId="0" borderId="9" xfId="0" applyNumberFormat="1" applyFont="1" applyBorder="1"/>
    <xf numFmtId="164" fontId="5" fillId="0" borderId="48" xfId="0" applyNumberFormat="1" applyFont="1" applyBorder="1" applyAlignment="1"/>
    <xf numFmtId="43" fontId="3" fillId="0" borderId="24" xfId="1" applyFont="1" applyBorder="1"/>
    <xf numFmtId="43" fontId="3" fillId="0" borderId="28" xfId="1" applyFont="1" applyBorder="1"/>
    <xf numFmtId="43" fontId="3" fillId="0" borderId="25" xfId="1" applyFont="1" applyBorder="1" applyAlignment="1"/>
    <xf numFmtId="43" fontId="3" fillId="0" borderId="27" xfId="1" applyFont="1" applyBorder="1"/>
    <xf numFmtId="165" fontId="5" fillId="0" borderId="12" xfId="1" applyNumberFormat="1" applyFont="1" applyBorder="1"/>
    <xf numFmtId="165" fontId="5" fillId="0" borderId="14" xfId="1" applyNumberFormat="1" applyFont="1" applyBorder="1"/>
    <xf numFmtId="165" fontId="3" fillId="0" borderId="24" xfId="1" applyNumberFormat="1" applyFont="1" applyBorder="1"/>
    <xf numFmtId="0" fontId="3" fillId="0" borderId="6" xfId="0" applyFont="1" applyBorder="1"/>
    <xf numFmtId="0" fontId="3" fillId="0" borderId="31" xfId="0" applyFont="1" applyBorder="1"/>
    <xf numFmtId="0" fontId="2" fillId="0" borderId="31" xfId="0" applyFont="1" applyBorder="1"/>
    <xf numFmtId="0" fontId="3" fillId="0" borderId="29" xfId="0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9" xfId="0" applyFont="1" applyBorder="1"/>
    <xf numFmtId="0" fontId="11" fillId="0" borderId="51" xfId="0" applyFont="1" applyFill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9" xfId="0" applyBorder="1"/>
    <xf numFmtId="0" fontId="0" fillId="0" borderId="16" xfId="0" applyBorder="1"/>
    <xf numFmtId="0" fontId="0" fillId="0" borderId="15" xfId="0" applyBorder="1"/>
    <xf numFmtId="14" fontId="0" fillId="0" borderId="56" xfId="0" applyNumberFormat="1" applyBorder="1"/>
    <xf numFmtId="0" fontId="5" fillId="0" borderId="0" xfId="0" applyFont="1" applyBorder="1"/>
    <xf numFmtId="164" fontId="5" fillId="0" borderId="9" xfId="0" applyNumberFormat="1" applyFont="1" applyBorder="1" applyAlignment="1"/>
    <xf numFmtId="43" fontId="5" fillId="0" borderId="14" xfId="1" applyFont="1" applyFill="1" applyBorder="1" applyAlignment="1"/>
    <xf numFmtId="3" fontId="3" fillId="0" borderId="27" xfId="0" applyNumberFormat="1" applyFont="1" applyFill="1" applyBorder="1" applyAlignment="1">
      <alignment vertical="top" wrapText="1"/>
    </xf>
    <xf numFmtId="0" fontId="5" fillId="0" borderId="10" xfId="0" applyFont="1" applyBorder="1"/>
    <xf numFmtId="0" fontId="5" fillId="0" borderId="11" xfId="0" applyFont="1" applyBorder="1"/>
    <xf numFmtId="43" fontId="5" fillId="0" borderId="15" xfId="1" applyFont="1" applyFill="1" applyBorder="1" applyAlignment="1"/>
    <xf numFmtId="43" fontId="3" fillId="0" borderId="53" xfId="1" applyFont="1" applyFill="1" applyBorder="1" applyAlignment="1"/>
    <xf numFmtId="43" fontId="3" fillId="0" borderId="9" xfId="1" applyFont="1" applyBorder="1" applyAlignment="1"/>
    <xf numFmtId="43" fontId="3" fillId="0" borderId="12" xfId="1" applyFont="1" applyBorder="1" applyAlignment="1"/>
    <xf numFmtId="0" fontId="5" fillId="0" borderId="21" xfId="0" applyFont="1" applyBorder="1"/>
    <xf numFmtId="14" fontId="3" fillId="0" borderId="37" xfId="0" applyNumberFormat="1" applyFont="1" applyBorder="1"/>
    <xf numFmtId="14" fontId="3" fillId="0" borderId="36" xfId="0" applyNumberFormat="1" applyFont="1" applyBorder="1" applyAlignment="1">
      <alignment horizontal="right"/>
    </xf>
    <xf numFmtId="14" fontId="3" fillId="0" borderId="22" xfId="0" applyNumberFormat="1" applyFont="1" applyBorder="1" applyAlignment="1">
      <alignment horizontal="right"/>
    </xf>
    <xf numFmtId="0" fontId="5" fillId="0" borderId="56" xfId="0" applyFont="1" applyBorder="1"/>
    <xf numFmtId="0" fontId="5" fillId="0" borderId="43" xfId="0" applyFont="1" applyBorder="1" applyAlignment="1"/>
    <xf numFmtId="0" fontId="5" fillId="0" borderId="14" xfId="0" applyFont="1" applyBorder="1" applyAlignment="1"/>
    <xf numFmtId="0" fontId="5" fillId="0" borderId="57" xfId="0" applyFont="1" applyBorder="1"/>
    <xf numFmtId="0" fontId="4" fillId="2" borderId="1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4" fillId="2" borderId="3" xfId="0" applyFont="1" applyFill="1" applyBorder="1" applyAlignment="1"/>
    <xf numFmtId="0" fontId="5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9" xfId="0" applyFont="1" applyFill="1" applyBorder="1"/>
    <xf numFmtId="0" fontId="5" fillId="2" borderId="10" xfId="0" applyFont="1" applyFill="1" applyBorder="1" applyAlignment="1"/>
    <xf numFmtId="0" fontId="5" fillId="2" borderId="0" xfId="0" applyFont="1" applyFill="1" applyBorder="1" applyAlignment="1"/>
    <xf numFmtId="0" fontId="5" fillId="2" borderId="11" xfId="0" applyFont="1" applyFill="1" applyBorder="1" applyAlignment="1"/>
    <xf numFmtId="0" fontId="4" fillId="2" borderId="5" xfId="0" applyFont="1" applyFill="1" applyBorder="1" applyAlignment="1"/>
    <xf numFmtId="0" fontId="4" fillId="2" borderId="9" xfId="0" applyFont="1" applyFill="1" applyBorder="1" applyAlignment="1"/>
    <xf numFmtId="0" fontId="8" fillId="2" borderId="1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8" fillId="2" borderId="11" xfId="0" applyFont="1" applyFill="1" applyBorder="1" applyAlignment="1"/>
    <xf numFmtId="0" fontId="4" fillId="2" borderId="1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43" xfId="0" applyFont="1" applyFill="1" applyBorder="1" applyAlignment="1"/>
    <xf numFmtId="0" fontId="4" fillId="2" borderId="44" xfId="0" applyFont="1" applyFill="1" applyBorder="1" applyAlignment="1"/>
    <xf numFmtId="0" fontId="5" fillId="2" borderId="3" xfId="0" applyFont="1" applyFill="1" applyBorder="1"/>
    <xf numFmtId="0" fontId="5" fillId="2" borderId="42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2" borderId="12" xfId="0" applyFont="1" applyFill="1" applyBorder="1"/>
    <xf numFmtId="0" fontId="8" fillId="2" borderId="0" xfId="0" applyFont="1" applyFill="1" applyBorder="1" applyAlignment="1"/>
    <xf numFmtId="0" fontId="9" fillId="2" borderId="51" xfId="0" applyFont="1" applyFill="1" applyBorder="1"/>
    <xf numFmtId="0" fontId="4" fillId="2" borderId="6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8" xfId="0" applyFont="1" applyFill="1" applyBorder="1"/>
    <xf numFmtId="49" fontId="5" fillId="2" borderId="9" xfId="0" applyNumberFormat="1" applyFont="1" applyFill="1" applyBorder="1" applyAlignment="1">
      <alignment horizontal="right"/>
    </xf>
    <xf numFmtId="0" fontId="9" fillId="2" borderId="11" xfId="0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19" xfId="0" applyFont="1" applyFill="1" applyBorder="1" applyAlignment="1"/>
    <xf numFmtId="0" fontId="4" fillId="2" borderId="6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0" fontId="5" fillId="2" borderId="41" xfId="0" applyFont="1" applyFill="1" applyBorder="1" applyAlignment="1"/>
    <xf numFmtId="0" fontId="3" fillId="0" borderId="30" xfId="0" applyFont="1" applyBorder="1"/>
    <xf numFmtId="14" fontId="3" fillId="0" borderId="38" xfId="0" applyNumberFormat="1" applyFont="1" applyBorder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165" fontId="3" fillId="0" borderId="12" xfId="1" applyNumberFormat="1" applyFont="1" applyBorder="1"/>
    <xf numFmtId="0" fontId="3" fillId="0" borderId="9" xfId="0" applyFont="1" applyBorder="1"/>
    <xf numFmtId="0" fontId="5" fillId="0" borderId="0" xfId="0" applyFont="1" applyBorder="1" applyAlignment="1">
      <alignment vertical="center" wrapText="1"/>
    </xf>
    <xf numFmtId="14" fontId="3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43" fontId="5" fillId="0" borderId="12" xfId="1" applyFont="1" applyBorder="1" applyAlignment="1"/>
    <xf numFmtId="165" fontId="5" fillId="0" borderId="12" xfId="1" applyNumberFormat="1" applyFont="1" applyBorder="1" applyAlignment="1"/>
    <xf numFmtId="43" fontId="5" fillId="0" borderId="9" xfId="1" applyFont="1" applyBorder="1" applyAlignment="1"/>
    <xf numFmtId="164" fontId="3" fillId="0" borderId="12" xfId="0" applyNumberFormat="1" applyFont="1" applyBorder="1" applyAlignment="1"/>
    <xf numFmtId="0" fontId="14" fillId="2" borderId="17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right"/>
    </xf>
    <xf numFmtId="14" fontId="0" fillId="0" borderId="0" xfId="0" applyNumberFormat="1" applyBorder="1"/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45" xfId="0" applyFont="1" applyFill="1" applyBorder="1" applyAlignment="1"/>
    <xf numFmtId="0" fontId="3" fillId="0" borderId="46" xfId="0" applyFont="1" applyFill="1" applyBorder="1" applyAlignment="1"/>
    <xf numFmtId="0" fontId="3" fillId="0" borderId="47" xfId="0" applyFont="1" applyFill="1" applyBorder="1" applyAlignment="1"/>
    <xf numFmtId="0" fontId="5" fillId="0" borderId="3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workbookViewId="0"/>
  </sheetViews>
  <sheetFormatPr defaultRowHeight="15" x14ac:dyDescent="0.25"/>
  <cols>
    <col min="1" max="1" width="14.85546875" customWidth="1"/>
    <col min="2" max="2" width="20" customWidth="1"/>
    <col min="3" max="3" width="13.28515625" customWidth="1"/>
    <col min="4" max="4" width="13" hidden="1" customWidth="1"/>
    <col min="5" max="5" width="14.5703125" customWidth="1"/>
    <col min="6" max="6" width="15.140625" customWidth="1"/>
    <col min="7" max="7" width="23.140625" customWidth="1"/>
    <col min="8" max="9" width="14.5703125" customWidth="1"/>
  </cols>
  <sheetData>
    <row r="1" spans="1:9" ht="20.25" x14ac:dyDescent="0.3">
      <c r="A1" s="2" t="s">
        <v>0</v>
      </c>
      <c r="B1" s="1"/>
      <c r="C1" s="2"/>
      <c r="D1" s="4" t="s">
        <v>1</v>
      </c>
      <c r="E1" s="5"/>
      <c r="F1" s="6" t="s">
        <v>130</v>
      </c>
      <c r="G1" s="7"/>
      <c r="H1" s="3"/>
      <c r="I1" s="6"/>
    </row>
    <row r="2" spans="1:9" ht="15.75" thickBot="1" x14ac:dyDescent="0.3">
      <c r="A2" s="2" t="s">
        <v>2</v>
      </c>
      <c r="B2" s="2"/>
      <c r="C2" s="2" t="s">
        <v>3</v>
      </c>
      <c r="D2" s="1"/>
      <c r="E2" s="1"/>
      <c r="F2" s="1"/>
      <c r="G2" s="1"/>
      <c r="H2" s="1"/>
      <c r="I2" s="1"/>
    </row>
    <row r="3" spans="1:9" x14ac:dyDescent="0.25">
      <c r="A3" s="128"/>
      <c r="B3" s="171"/>
      <c r="C3" s="171"/>
      <c r="D3" s="171"/>
      <c r="E3" s="172"/>
      <c r="F3" s="171"/>
      <c r="G3" s="171"/>
      <c r="H3" s="160"/>
      <c r="I3" s="131"/>
    </row>
    <row r="4" spans="1:9" x14ac:dyDescent="0.25">
      <c r="A4" s="132" t="s">
        <v>4</v>
      </c>
      <c r="B4" s="243"/>
      <c r="C4" s="244"/>
      <c r="D4" s="244"/>
      <c r="E4" s="244"/>
      <c r="F4" s="244"/>
      <c r="G4" s="245"/>
      <c r="H4" s="173" t="s">
        <v>5</v>
      </c>
      <c r="I4" s="174" t="s">
        <v>6</v>
      </c>
    </row>
    <row r="5" spans="1:9" x14ac:dyDescent="0.25">
      <c r="A5" s="138"/>
      <c r="B5" s="139"/>
      <c r="C5" s="139"/>
      <c r="D5" s="139"/>
      <c r="E5" s="139"/>
      <c r="F5" s="139"/>
      <c r="G5" s="139"/>
      <c r="H5" s="139"/>
      <c r="I5" s="170"/>
    </row>
    <row r="6" spans="1:9" x14ac:dyDescent="0.25">
      <c r="A6" s="141" t="s">
        <v>7</v>
      </c>
      <c r="B6" s="243"/>
      <c r="C6" s="244"/>
      <c r="D6" s="244"/>
      <c r="E6" s="244"/>
      <c r="F6" s="244"/>
      <c r="G6" s="245"/>
      <c r="H6" s="136" t="s">
        <v>8</v>
      </c>
      <c r="I6" s="174" t="s">
        <v>9</v>
      </c>
    </row>
    <row r="7" spans="1:9" x14ac:dyDescent="0.25">
      <c r="A7" s="143"/>
      <c r="B7" s="144"/>
      <c r="C7" s="144"/>
      <c r="D7" s="144"/>
      <c r="E7" s="145"/>
      <c r="F7" s="145"/>
      <c r="G7" s="145"/>
      <c r="H7" s="166"/>
      <c r="I7" s="175"/>
    </row>
    <row r="8" spans="1:9" x14ac:dyDescent="0.25">
      <c r="A8" s="143"/>
      <c r="B8" s="144"/>
      <c r="C8" s="144"/>
      <c r="D8" s="144"/>
      <c r="E8" s="237" t="s">
        <v>10</v>
      </c>
      <c r="F8" s="238"/>
      <c r="G8" s="238"/>
      <c r="H8" s="238"/>
      <c r="I8" s="239"/>
    </row>
    <row r="9" spans="1:9" x14ac:dyDescent="0.25">
      <c r="A9" s="143"/>
      <c r="B9" s="144"/>
      <c r="C9" s="144"/>
      <c r="D9" s="144"/>
      <c r="E9" s="176" t="s">
        <v>11</v>
      </c>
      <c r="F9" s="176" t="s">
        <v>12</v>
      </c>
      <c r="G9" s="176" t="s">
        <v>13</v>
      </c>
      <c r="H9" s="176" t="s">
        <v>14</v>
      </c>
      <c r="I9" s="177" t="s">
        <v>15</v>
      </c>
    </row>
    <row r="10" spans="1:9" x14ac:dyDescent="0.25">
      <c r="A10" s="178" t="s">
        <v>16</v>
      </c>
      <c r="B10" s="162"/>
      <c r="C10" s="163"/>
      <c r="D10" s="164"/>
      <c r="E10" s="155" t="s">
        <v>17</v>
      </c>
      <c r="F10" s="155" t="s">
        <v>18</v>
      </c>
      <c r="G10" s="155" t="s">
        <v>19</v>
      </c>
      <c r="H10" s="155" t="s">
        <v>20</v>
      </c>
      <c r="I10" s="156" t="s">
        <v>21</v>
      </c>
    </row>
    <row r="11" spans="1:9" x14ac:dyDescent="0.25">
      <c r="A11" s="179" t="s">
        <v>5</v>
      </c>
      <c r="B11" s="180" t="s">
        <v>22</v>
      </c>
      <c r="C11" s="163"/>
      <c r="D11" s="164"/>
      <c r="E11" s="181" t="s">
        <v>23</v>
      </c>
      <c r="F11" s="155" t="s">
        <v>131</v>
      </c>
      <c r="G11" s="155" t="s">
        <v>24</v>
      </c>
      <c r="H11" s="155" t="s">
        <v>132</v>
      </c>
      <c r="I11" s="156"/>
    </row>
    <row r="12" spans="1:9" x14ac:dyDescent="0.25">
      <c r="A12" s="10">
        <v>600</v>
      </c>
      <c r="B12" s="212" t="s">
        <v>25</v>
      </c>
      <c r="C12" s="213"/>
      <c r="D12" s="214"/>
      <c r="E12" s="85">
        <v>112905000</v>
      </c>
      <c r="F12" s="12">
        <v>89952793</v>
      </c>
      <c r="G12" s="12">
        <v>110454775</v>
      </c>
      <c r="H12" s="12">
        <v>57882258</v>
      </c>
      <c r="I12" s="13">
        <f>F12-H12</f>
        <v>32070535</v>
      </c>
    </row>
    <row r="13" spans="1:9" x14ac:dyDescent="0.25">
      <c r="A13" s="10">
        <v>601</v>
      </c>
      <c r="B13" s="212" t="s">
        <v>26</v>
      </c>
      <c r="C13" s="213"/>
      <c r="D13" s="214"/>
      <c r="E13" s="86">
        <v>23125000</v>
      </c>
      <c r="F13" s="12">
        <v>9618982</v>
      </c>
      <c r="G13" s="12">
        <v>23125000</v>
      </c>
      <c r="H13" s="12">
        <v>9618982</v>
      </c>
      <c r="I13" s="13">
        <f t="shared" ref="I13:I14" si="0">F13-H13</f>
        <v>0</v>
      </c>
    </row>
    <row r="14" spans="1:9" x14ac:dyDescent="0.25">
      <c r="A14" s="10">
        <v>602</v>
      </c>
      <c r="B14" s="212" t="s">
        <v>27</v>
      </c>
      <c r="C14" s="213"/>
      <c r="D14" s="214"/>
      <c r="E14" s="86">
        <v>29744000</v>
      </c>
      <c r="F14" s="195">
        <v>22194225</v>
      </c>
      <c r="G14" s="12">
        <v>22194225</v>
      </c>
      <c r="H14" s="194">
        <v>22194224.530000001</v>
      </c>
      <c r="I14" s="196">
        <f t="shared" si="0"/>
        <v>0.4699999988079071</v>
      </c>
    </row>
    <row r="15" spans="1:9" x14ac:dyDescent="0.25">
      <c r="A15" s="10">
        <v>603</v>
      </c>
      <c r="B15" s="212" t="s">
        <v>28</v>
      </c>
      <c r="C15" s="213"/>
      <c r="D15" s="214"/>
      <c r="E15" s="87">
        <v>0</v>
      </c>
      <c r="F15" s="11"/>
      <c r="G15" s="11"/>
      <c r="H15" s="11"/>
      <c r="I15" s="111"/>
    </row>
    <row r="16" spans="1:9" x14ac:dyDescent="0.25">
      <c r="A16" s="10">
        <v>604</v>
      </c>
      <c r="B16" s="212" t="s">
        <v>29</v>
      </c>
      <c r="C16" s="213"/>
      <c r="D16" s="214"/>
      <c r="E16" s="11">
        <v>0</v>
      </c>
      <c r="F16" s="11"/>
      <c r="G16" s="11"/>
      <c r="H16" s="11"/>
      <c r="I16" s="111"/>
    </row>
    <row r="17" spans="1:9" x14ac:dyDescent="0.25">
      <c r="A17" s="10">
        <v>605</v>
      </c>
      <c r="B17" s="212" t="s">
        <v>30</v>
      </c>
      <c r="C17" s="213"/>
      <c r="D17" s="214"/>
      <c r="E17" s="11">
        <v>396000</v>
      </c>
      <c r="F17" s="11">
        <v>396000</v>
      </c>
      <c r="G17" s="11">
        <v>396000</v>
      </c>
      <c r="H17" s="11">
        <v>0</v>
      </c>
      <c r="I17" s="111">
        <f>F17-H17</f>
        <v>396000</v>
      </c>
    </row>
    <row r="18" spans="1:9" x14ac:dyDescent="0.25">
      <c r="A18" s="10">
        <v>606</v>
      </c>
      <c r="B18" s="212" t="s">
        <v>31</v>
      </c>
      <c r="C18" s="213"/>
      <c r="D18" s="214"/>
      <c r="E18" s="11"/>
      <c r="F18" s="11"/>
      <c r="G18" s="11"/>
      <c r="H18" s="11"/>
      <c r="I18" s="13"/>
    </row>
    <row r="19" spans="1:9" x14ac:dyDescent="0.25">
      <c r="A19" s="14" t="s">
        <v>32</v>
      </c>
      <c r="B19" s="240" t="s">
        <v>33</v>
      </c>
      <c r="C19" s="241"/>
      <c r="D19" s="242"/>
      <c r="E19" s="15">
        <v>166170000</v>
      </c>
      <c r="F19" s="15">
        <f>F12+F13+F14+F15+F16+F17+F18</f>
        <v>122162000</v>
      </c>
      <c r="G19" s="197">
        <f>SUM(G12:G18)</f>
        <v>156170000</v>
      </c>
      <c r="H19" s="119">
        <f>SUM(H12:H18)</f>
        <v>89695464.530000001</v>
      </c>
      <c r="I19" s="118">
        <f>SUM(I12:I18)</f>
        <v>32466535.469999999</v>
      </c>
    </row>
    <row r="20" spans="1:9" x14ac:dyDescent="0.25">
      <c r="A20" s="10">
        <v>230</v>
      </c>
      <c r="B20" s="212" t="s">
        <v>34</v>
      </c>
      <c r="C20" s="213"/>
      <c r="D20" s="214"/>
      <c r="E20" s="11">
        <v>0</v>
      </c>
      <c r="F20" s="11">
        <v>0</v>
      </c>
      <c r="G20" s="11"/>
      <c r="H20" s="11">
        <v>0</v>
      </c>
      <c r="I20" s="13">
        <v>0</v>
      </c>
    </row>
    <row r="21" spans="1:9" x14ac:dyDescent="0.25">
      <c r="A21" s="10">
        <v>231</v>
      </c>
      <c r="B21" s="212" t="s">
        <v>35</v>
      </c>
      <c r="C21" s="213"/>
      <c r="D21" s="214"/>
      <c r="E21" s="11">
        <v>0</v>
      </c>
      <c r="F21" s="12">
        <v>0</v>
      </c>
      <c r="G21" s="11"/>
      <c r="H21" s="12">
        <v>0</v>
      </c>
      <c r="I21" s="13">
        <v>0</v>
      </c>
    </row>
    <row r="22" spans="1:9" x14ac:dyDescent="0.25">
      <c r="A22" s="10"/>
      <c r="B22" s="212"/>
      <c r="C22" s="213"/>
      <c r="D22" s="214"/>
      <c r="E22" s="11"/>
      <c r="F22" s="11"/>
      <c r="G22" s="11"/>
      <c r="H22" s="11"/>
      <c r="I22" s="13"/>
    </row>
    <row r="23" spans="1:9" x14ac:dyDescent="0.25">
      <c r="A23" s="10">
        <v>232</v>
      </c>
      <c r="B23" s="212" t="s">
        <v>36</v>
      </c>
      <c r="C23" s="213"/>
      <c r="D23" s="214"/>
      <c r="E23" s="11">
        <v>0</v>
      </c>
      <c r="F23" s="11">
        <v>0</v>
      </c>
      <c r="G23" s="11"/>
      <c r="H23" s="11">
        <v>0</v>
      </c>
      <c r="I23" s="13">
        <v>0</v>
      </c>
    </row>
    <row r="24" spans="1:9" x14ac:dyDescent="0.25">
      <c r="A24" s="14" t="s">
        <v>37</v>
      </c>
      <c r="B24" s="240" t="s">
        <v>38</v>
      </c>
      <c r="C24" s="241"/>
      <c r="D24" s="242"/>
      <c r="E24" s="15">
        <v>0</v>
      </c>
      <c r="F24" s="15">
        <v>0</v>
      </c>
      <c r="G24" s="15"/>
      <c r="H24" s="15">
        <v>0</v>
      </c>
      <c r="I24" s="16">
        <v>0</v>
      </c>
    </row>
    <row r="25" spans="1:9" ht="15.75" thickBot="1" x14ac:dyDescent="0.3">
      <c r="A25" s="10"/>
      <c r="B25" s="212"/>
      <c r="C25" s="213"/>
      <c r="D25" s="214"/>
      <c r="E25" s="17"/>
      <c r="F25" s="17"/>
      <c r="G25" s="17"/>
      <c r="H25" s="17"/>
      <c r="I25" s="18"/>
    </row>
    <row r="26" spans="1:9" ht="15.75" thickBot="1" x14ac:dyDescent="0.3">
      <c r="A26" s="19" t="s">
        <v>39</v>
      </c>
      <c r="B26" s="215" t="s">
        <v>40</v>
      </c>
      <c r="C26" s="216"/>
      <c r="D26" s="217"/>
      <c r="E26" s="20">
        <v>166170000</v>
      </c>
      <c r="F26" s="20">
        <f>F19</f>
        <v>122162000</v>
      </c>
      <c r="G26" s="20">
        <f>G19</f>
        <v>156170000</v>
      </c>
      <c r="H26" s="88">
        <f>H19</f>
        <v>89695464.530000001</v>
      </c>
      <c r="I26" s="90">
        <f>I19</f>
        <v>32466535.469999999</v>
      </c>
    </row>
    <row r="27" spans="1:9" ht="15.75" thickBot="1" x14ac:dyDescent="0.3">
      <c r="A27" s="21" t="s">
        <v>41</v>
      </c>
      <c r="B27" s="22"/>
      <c r="C27" s="22"/>
      <c r="D27" s="22"/>
      <c r="E27" s="20">
        <v>0</v>
      </c>
      <c r="F27" s="20">
        <v>0</v>
      </c>
      <c r="G27" s="20">
        <v>0</v>
      </c>
      <c r="H27" s="88">
        <v>0</v>
      </c>
      <c r="I27" s="91">
        <v>0</v>
      </c>
    </row>
    <row r="28" spans="1:9" ht="15.75" thickBot="1" x14ac:dyDescent="0.3">
      <c r="A28" s="24" t="s">
        <v>42</v>
      </c>
      <c r="B28" s="22"/>
      <c r="C28" s="22"/>
      <c r="D28" s="22"/>
      <c r="E28" s="20">
        <v>166170000</v>
      </c>
      <c r="F28" s="20">
        <f>F26</f>
        <v>122162000</v>
      </c>
      <c r="G28" s="20">
        <f>G26</f>
        <v>156170000</v>
      </c>
      <c r="H28" s="89">
        <f>H26</f>
        <v>89695464.530000001</v>
      </c>
      <c r="I28" s="90">
        <f>I26</f>
        <v>32466535.469999999</v>
      </c>
    </row>
    <row r="29" spans="1:9" x14ac:dyDescent="0.25">
      <c r="A29" s="220" t="s">
        <v>43</v>
      </c>
      <c r="B29" s="25" t="s">
        <v>22</v>
      </c>
      <c r="C29" s="96" t="s">
        <v>44</v>
      </c>
      <c r="D29" s="27"/>
      <c r="E29" s="223" t="s">
        <v>45</v>
      </c>
      <c r="F29" s="25" t="s">
        <v>22</v>
      </c>
      <c r="G29" s="96" t="s">
        <v>46</v>
      </c>
      <c r="H29" s="26"/>
      <c r="I29" s="28"/>
    </row>
    <row r="30" spans="1:9" x14ac:dyDescent="0.25">
      <c r="A30" s="221"/>
      <c r="B30" s="29" t="s">
        <v>47</v>
      </c>
      <c r="C30" s="30"/>
      <c r="D30" s="31"/>
      <c r="E30" s="210"/>
      <c r="F30" s="29" t="s">
        <v>47</v>
      </c>
      <c r="G30" s="30"/>
      <c r="H30" s="30"/>
      <c r="I30" s="32"/>
    </row>
    <row r="31" spans="1:9" ht="38.25" customHeight="1" thickBot="1" x14ac:dyDescent="0.3">
      <c r="A31" s="222"/>
      <c r="B31" s="33" t="s">
        <v>48</v>
      </c>
      <c r="C31" s="121">
        <v>42195</v>
      </c>
      <c r="D31" s="34"/>
      <c r="E31" s="211"/>
      <c r="F31" s="33" t="s">
        <v>48</v>
      </c>
      <c r="G31" s="121">
        <v>42195</v>
      </c>
      <c r="H31" s="35"/>
      <c r="I31" s="36"/>
    </row>
    <row r="32" spans="1:9" s="1" customFormat="1" ht="38.25" customHeight="1" x14ac:dyDescent="0.25">
      <c r="A32" s="191"/>
      <c r="B32" s="110"/>
      <c r="C32" s="192"/>
      <c r="D32" s="110"/>
      <c r="E32" s="193"/>
      <c r="F32" s="110"/>
      <c r="G32" s="192"/>
      <c r="H32" s="110"/>
      <c r="I32" s="110"/>
    </row>
    <row r="33" spans="1:9" x14ac:dyDescent="0.25">
      <c r="A33" s="2" t="s">
        <v>49</v>
      </c>
      <c r="B33" s="2"/>
      <c r="C33" s="2" t="s">
        <v>50</v>
      </c>
      <c r="D33" s="23"/>
      <c r="E33" s="23"/>
      <c r="F33" s="23"/>
      <c r="G33" s="23"/>
      <c r="H33" s="23"/>
      <c r="I33" s="1"/>
    </row>
    <row r="34" spans="1:9" x14ac:dyDescent="0.25">
      <c r="A34" s="2"/>
      <c r="B34" s="2"/>
      <c r="C34" s="4" t="s">
        <v>1</v>
      </c>
      <c r="D34" s="5"/>
      <c r="E34" s="23"/>
      <c r="F34" s="23"/>
      <c r="G34" s="23"/>
      <c r="H34" s="23"/>
    </row>
    <row r="35" spans="1:9" ht="21" thickBot="1" x14ac:dyDescent="0.35">
      <c r="A35" s="23"/>
      <c r="B35" s="23"/>
      <c r="C35" s="23"/>
      <c r="D35" s="6" t="s">
        <v>133</v>
      </c>
      <c r="E35" s="23"/>
      <c r="F35" s="1"/>
      <c r="G35" s="6"/>
      <c r="H35" s="23"/>
    </row>
    <row r="36" spans="1:9" x14ac:dyDescent="0.25">
      <c r="A36" s="182"/>
      <c r="B36" s="171"/>
      <c r="C36" s="171"/>
      <c r="D36" s="171"/>
      <c r="E36" s="171"/>
      <c r="F36" s="171"/>
      <c r="G36" s="171"/>
      <c r="H36" s="161"/>
    </row>
    <row r="37" spans="1:9" x14ac:dyDescent="0.25">
      <c r="A37" s="8" t="s">
        <v>51</v>
      </c>
      <c r="B37" s="234" t="s">
        <v>52</v>
      </c>
      <c r="C37" s="235"/>
      <c r="D37" s="235"/>
      <c r="E37" s="235"/>
      <c r="F37" s="236"/>
      <c r="G37" s="9" t="s">
        <v>53</v>
      </c>
      <c r="H37" s="37"/>
    </row>
    <row r="38" spans="1:9" x14ac:dyDescent="0.25">
      <c r="A38" s="147"/>
      <c r="B38" s="148"/>
      <c r="C38" s="148"/>
      <c r="D38" s="148"/>
      <c r="E38" s="139"/>
      <c r="F38" s="139"/>
      <c r="G38" s="152"/>
      <c r="H38" s="170"/>
    </row>
    <row r="39" spans="1:9" x14ac:dyDescent="0.25">
      <c r="A39" s="147"/>
      <c r="B39" s="148"/>
      <c r="C39" s="148"/>
      <c r="D39" s="148"/>
      <c r="E39" s="237" t="s">
        <v>54</v>
      </c>
      <c r="F39" s="238"/>
      <c r="G39" s="238"/>
      <c r="H39" s="239"/>
    </row>
    <row r="40" spans="1:9" x14ac:dyDescent="0.25">
      <c r="A40" s="147"/>
      <c r="B40" s="152"/>
      <c r="C40" s="152"/>
      <c r="D40" s="152"/>
      <c r="E40" s="153"/>
      <c r="F40" s="153"/>
      <c r="G40" s="153"/>
      <c r="H40" s="154" t="s">
        <v>55</v>
      </c>
    </row>
    <row r="41" spans="1:9" x14ac:dyDescent="0.25">
      <c r="A41" s="141" t="s">
        <v>56</v>
      </c>
      <c r="B41" s="152"/>
      <c r="C41" s="152"/>
      <c r="D41" s="152"/>
      <c r="E41" s="155" t="s">
        <v>57</v>
      </c>
      <c r="F41" s="198" t="s">
        <v>134</v>
      </c>
      <c r="G41" s="198" t="s">
        <v>135</v>
      </c>
      <c r="H41" s="218" t="s">
        <v>58</v>
      </c>
    </row>
    <row r="42" spans="1:9" x14ac:dyDescent="0.25">
      <c r="A42" s="157" t="s">
        <v>8</v>
      </c>
      <c r="B42" s="158" t="s">
        <v>22</v>
      </c>
      <c r="C42" s="159"/>
      <c r="D42" s="159"/>
      <c r="E42" s="155" t="s">
        <v>23</v>
      </c>
      <c r="F42" s="155"/>
      <c r="G42" s="155"/>
      <c r="H42" s="219"/>
    </row>
    <row r="43" spans="1:9" x14ac:dyDescent="0.25">
      <c r="A43" s="38" t="s">
        <v>59</v>
      </c>
      <c r="B43" s="224" t="s">
        <v>60</v>
      </c>
      <c r="C43" s="213"/>
      <c r="D43" s="214"/>
      <c r="E43" s="39">
        <v>156170000</v>
      </c>
      <c r="F43" s="39">
        <v>122162000</v>
      </c>
      <c r="G43" s="112">
        <v>89695464.530000001</v>
      </c>
      <c r="H43" s="40">
        <f>(G43/F43)*100</f>
        <v>73.423375951605252</v>
      </c>
    </row>
    <row r="44" spans="1:9" x14ac:dyDescent="0.25">
      <c r="A44" s="38" t="s">
        <v>61</v>
      </c>
      <c r="B44" s="212" t="s">
        <v>62</v>
      </c>
      <c r="C44" s="213"/>
      <c r="D44" s="214"/>
      <c r="E44" s="39">
        <v>0</v>
      </c>
      <c r="F44" s="39">
        <v>0</v>
      </c>
      <c r="G44" s="39">
        <v>0</v>
      </c>
      <c r="H44" s="41">
        <v>0</v>
      </c>
    </row>
    <row r="45" spans="1:9" x14ac:dyDescent="0.25">
      <c r="A45" s="38" t="s">
        <v>63</v>
      </c>
      <c r="B45" s="212" t="s">
        <v>64</v>
      </c>
      <c r="C45" s="213"/>
      <c r="D45" s="214"/>
      <c r="E45" s="39">
        <v>0</v>
      </c>
      <c r="F45" s="39">
        <v>0</v>
      </c>
      <c r="G45" s="39">
        <v>0</v>
      </c>
      <c r="H45" s="41">
        <v>0</v>
      </c>
    </row>
    <row r="46" spans="1:9" x14ac:dyDescent="0.25">
      <c r="A46" s="38" t="s">
        <v>65</v>
      </c>
      <c r="B46" s="212" t="s">
        <v>66</v>
      </c>
      <c r="C46" s="213"/>
      <c r="D46" s="214"/>
      <c r="E46" s="39">
        <v>0</v>
      </c>
      <c r="F46" s="39">
        <v>0</v>
      </c>
      <c r="G46" s="39">
        <v>0</v>
      </c>
      <c r="H46" s="41">
        <v>0</v>
      </c>
    </row>
    <row r="47" spans="1:9" x14ac:dyDescent="0.25">
      <c r="A47" s="38" t="s">
        <v>67</v>
      </c>
      <c r="B47" s="212" t="s">
        <v>68</v>
      </c>
      <c r="C47" s="213"/>
      <c r="D47" s="214"/>
      <c r="E47" s="39">
        <v>0</v>
      </c>
      <c r="F47" s="39">
        <v>0</v>
      </c>
      <c r="G47" s="39">
        <v>0</v>
      </c>
      <c r="H47" s="41">
        <v>0</v>
      </c>
    </row>
    <row r="48" spans="1:9" x14ac:dyDescent="0.25">
      <c r="A48" s="38"/>
      <c r="B48" s="212"/>
      <c r="C48" s="213"/>
      <c r="D48" s="214"/>
      <c r="E48" s="42"/>
      <c r="F48" s="42"/>
      <c r="G48" s="42"/>
      <c r="H48" s="43"/>
    </row>
    <row r="49" spans="1:8" x14ac:dyDescent="0.25">
      <c r="A49" s="38"/>
      <c r="B49" s="212"/>
      <c r="C49" s="213"/>
      <c r="D49" s="214"/>
      <c r="E49" s="42"/>
      <c r="F49" s="42"/>
      <c r="G49" s="42"/>
      <c r="H49" s="43"/>
    </row>
    <row r="50" spans="1:8" ht="15.75" thickBot="1" x14ac:dyDescent="0.3">
      <c r="A50" s="38" t="s">
        <v>69</v>
      </c>
      <c r="B50" s="212" t="s">
        <v>69</v>
      </c>
      <c r="C50" s="213"/>
      <c r="D50" s="214"/>
      <c r="E50" s="42"/>
      <c r="F50" s="42"/>
      <c r="G50" s="42"/>
      <c r="H50" s="43"/>
    </row>
    <row r="51" spans="1:8" ht="15.75" thickBot="1" x14ac:dyDescent="0.3">
      <c r="A51" s="227" t="s">
        <v>70</v>
      </c>
      <c r="B51" s="228"/>
      <c r="C51" s="228"/>
      <c r="D51" s="229"/>
      <c r="E51" s="44">
        <v>166170000</v>
      </c>
      <c r="F51" s="44">
        <f>F43</f>
        <v>122162000</v>
      </c>
      <c r="G51" s="44">
        <f>G43</f>
        <v>89695464.530000001</v>
      </c>
      <c r="H51" s="113">
        <f>H43</f>
        <v>73.423375951605252</v>
      </c>
    </row>
    <row r="52" spans="1:8" ht="15.75" thickBot="1" x14ac:dyDescent="0.3">
      <c r="A52" s="114"/>
      <c r="B52" s="110"/>
      <c r="C52" s="110"/>
      <c r="D52" s="110"/>
      <c r="E52" s="110"/>
      <c r="F52" s="110"/>
      <c r="G52" s="110"/>
      <c r="H52" s="115"/>
    </row>
    <row r="53" spans="1:8" x14ac:dyDescent="0.25">
      <c r="A53" s="220" t="s">
        <v>43</v>
      </c>
      <c r="B53" s="25" t="s">
        <v>22</v>
      </c>
      <c r="C53" s="96" t="s">
        <v>44</v>
      </c>
      <c r="D53" s="27"/>
      <c r="E53" s="223" t="s">
        <v>45</v>
      </c>
      <c r="F53" s="25" t="s">
        <v>22</v>
      </c>
      <c r="G53" s="183" t="s">
        <v>46</v>
      </c>
      <c r="H53" s="127"/>
    </row>
    <row r="54" spans="1:8" x14ac:dyDescent="0.25">
      <c r="A54" s="221"/>
      <c r="B54" s="29" t="s">
        <v>47</v>
      </c>
      <c r="C54" s="30"/>
      <c r="D54" s="31"/>
      <c r="E54" s="210"/>
      <c r="F54" s="29" t="s">
        <v>47</v>
      </c>
      <c r="G54" s="30"/>
      <c r="H54" s="37"/>
    </row>
    <row r="55" spans="1:8" ht="36.75" customHeight="1" thickBot="1" x14ac:dyDescent="0.3">
      <c r="A55" s="222"/>
      <c r="B55" s="120" t="s">
        <v>48</v>
      </c>
      <c r="C55" s="121">
        <v>42195</v>
      </c>
      <c r="D55" s="184"/>
      <c r="E55" s="230"/>
      <c r="F55" s="33" t="s">
        <v>48</v>
      </c>
      <c r="G55" s="121">
        <v>42195</v>
      </c>
      <c r="H55" s="84"/>
    </row>
    <row r="62" spans="1:8" x14ac:dyDescent="0.25">
      <c r="A62" s="2" t="s">
        <v>0</v>
      </c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4" t="s">
        <v>1</v>
      </c>
      <c r="D63" s="1"/>
      <c r="E63" s="1"/>
      <c r="F63" s="1"/>
      <c r="G63" s="1"/>
      <c r="H63" s="1"/>
    </row>
    <row r="64" spans="1:8" ht="21" thickBot="1" x14ac:dyDescent="0.35">
      <c r="A64" s="2" t="s">
        <v>71</v>
      </c>
      <c r="B64" s="2"/>
      <c r="C64" s="2" t="s">
        <v>72</v>
      </c>
      <c r="D64" s="23"/>
      <c r="E64" s="23"/>
      <c r="F64" s="23"/>
      <c r="G64" s="6" t="s">
        <v>136</v>
      </c>
      <c r="H64" s="6"/>
    </row>
    <row r="65" spans="1:8" x14ac:dyDescent="0.25">
      <c r="A65" s="128"/>
      <c r="B65" s="129"/>
      <c r="C65" s="129"/>
      <c r="D65" s="130"/>
      <c r="E65" s="129"/>
      <c r="F65" s="160"/>
      <c r="G65" s="160"/>
      <c r="H65" s="161"/>
    </row>
    <row r="66" spans="1:8" x14ac:dyDescent="0.25">
      <c r="A66" s="132" t="s">
        <v>4</v>
      </c>
      <c r="B66" s="231" t="s">
        <v>52</v>
      </c>
      <c r="C66" s="232"/>
      <c r="D66" s="232"/>
      <c r="E66" s="233"/>
      <c r="F66" s="165" t="s">
        <v>5</v>
      </c>
      <c r="G66" s="165">
        <v>14</v>
      </c>
      <c r="H66" s="140"/>
    </row>
    <row r="67" spans="1:8" x14ac:dyDescent="0.25">
      <c r="A67" s="138"/>
      <c r="B67" s="139"/>
      <c r="C67" s="139"/>
      <c r="D67" s="139"/>
      <c r="E67" s="139"/>
      <c r="F67" s="139"/>
      <c r="G67" s="139"/>
      <c r="H67" s="140"/>
    </row>
    <row r="68" spans="1:8" x14ac:dyDescent="0.25">
      <c r="A68" s="141" t="s">
        <v>7</v>
      </c>
      <c r="B68" s="231"/>
      <c r="C68" s="232"/>
      <c r="D68" s="232"/>
      <c r="E68" s="233"/>
      <c r="F68" s="136" t="s">
        <v>8</v>
      </c>
      <c r="G68" s="136"/>
      <c r="H68" s="140"/>
    </row>
    <row r="69" spans="1:8" x14ac:dyDescent="0.25">
      <c r="A69" s="143"/>
      <c r="B69" s="144"/>
      <c r="C69" s="144"/>
      <c r="D69" s="145"/>
      <c r="E69" s="145"/>
      <c r="F69" s="166"/>
      <c r="G69" s="166"/>
      <c r="H69" s="167"/>
    </row>
    <row r="70" spans="1:8" x14ac:dyDescent="0.25">
      <c r="A70" s="141" t="s">
        <v>73</v>
      </c>
      <c r="B70" s="152"/>
      <c r="C70" s="152"/>
      <c r="D70" s="153" t="s">
        <v>74</v>
      </c>
      <c r="E70" s="153" t="s">
        <v>74</v>
      </c>
      <c r="F70" s="225" t="s">
        <v>75</v>
      </c>
      <c r="G70" s="226"/>
      <c r="H70" s="218" t="s">
        <v>58</v>
      </c>
    </row>
    <row r="71" spans="1:8" x14ac:dyDescent="0.25">
      <c r="A71" s="157" t="s">
        <v>76</v>
      </c>
      <c r="B71" s="168" t="s">
        <v>77</v>
      </c>
      <c r="C71" s="136" t="s">
        <v>78</v>
      </c>
      <c r="D71" s="155" t="s">
        <v>79</v>
      </c>
      <c r="E71" s="155" t="s">
        <v>80</v>
      </c>
      <c r="F71" s="169" t="s">
        <v>81</v>
      </c>
      <c r="G71" s="149" t="s">
        <v>82</v>
      </c>
      <c r="H71" s="219"/>
    </row>
    <row r="72" spans="1:8" x14ac:dyDescent="0.25">
      <c r="A72" s="38" t="s">
        <v>83</v>
      </c>
      <c r="B72" s="45" t="s">
        <v>84</v>
      </c>
      <c r="C72" s="46" t="s">
        <v>85</v>
      </c>
      <c r="D72" s="39">
        <v>4532</v>
      </c>
      <c r="E72" s="39">
        <f>D72</f>
        <v>4532</v>
      </c>
      <c r="F72" s="47" t="s">
        <v>86</v>
      </c>
      <c r="G72" s="47"/>
      <c r="H72" s="41">
        <v>100</v>
      </c>
    </row>
    <row r="73" spans="1:8" x14ac:dyDescent="0.25">
      <c r="A73" s="38" t="s">
        <v>87</v>
      </c>
      <c r="B73" s="48" t="s">
        <v>88</v>
      </c>
      <c r="C73" s="17" t="s">
        <v>89</v>
      </c>
      <c r="D73" s="39">
        <v>9</v>
      </c>
      <c r="E73" s="39">
        <v>9</v>
      </c>
      <c r="F73" s="47" t="s">
        <v>86</v>
      </c>
      <c r="G73" s="47"/>
      <c r="H73" s="41">
        <v>100</v>
      </c>
    </row>
    <row r="74" spans="1:8" x14ac:dyDescent="0.25">
      <c r="A74" s="38"/>
      <c r="B74" s="48"/>
      <c r="C74" s="17"/>
      <c r="D74" s="42"/>
      <c r="E74" s="42"/>
      <c r="F74" s="42"/>
      <c r="G74" s="49"/>
      <c r="H74" s="43"/>
    </row>
    <row r="75" spans="1:8" x14ac:dyDescent="0.25">
      <c r="A75" s="38"/>
      <c r="B75" s="48"/>
      <c r="C75" s="17"/>
      <c r="D75" s="42"/>
      <c r="E75" s="42"/>
      <c r="F75" s="42"/>
      <c r="G75" s="49"/>
      <c r="H75" s="43"/>
    </row>
    <row r="76" spans="1:8" x14ac:dyDescent="0.25">
      <c r="A76" s="38"/>
      <c r="B76" s="48"/>
      <c r="C76" s="17"/>
      <c r="D76" s="42"/>
      <c r="E76" s="42"/>
      <c r="F76" s="42"/>
      <c r="G76" s="49"/>
      <c r="H76" s="43"/>
    </row>
    <row r="77" spans="1:8" x14ac:dyDescent="0.25">
      <c r="A77" s="38"/>
      <c r="B77" s="48"/>
      <c r="C77" s="17"/>
      <c r="D77" s="42"/>
      <c r="E77" s="42"/>
      <c r="F77" s="42"/>
      <c r="G77" s="49"/>
      <c r="H77" s="43"/>
    </row>
    <row r="78" spans="1:8" ht="15.75" thickBot="1" x14ac:dyDescent="0.3">
      <c r="A78" s="38" t="s">
        <v>69</v>
      </c>
      <c r="B78" s="125" t="s">
        <v>69</v>
      </c>
      <c r="C78" s="126"/>
      <c r="D78" s="42"/>
      <c r="E78" s="42"/>
      <c r="F78" s="42"/>
      <c r="G78" s="49"/>
      <c r="H78" s="43"/>
    </row>
    <row r="79" spans="1:8" ht="19.5" customHeight="1" x14ac:dyDescent="0.25">
      <c r="A79" s="220" t="s">
        <v>43</v>
      </c>
      <c r="B79" s="25" t="s">
        <v>22</v>
      </c>
      <c r="C79" s="97" t="s">
        <v>90</v>
      </c>
      <c r="D79" s="25"/>
      <c r="E79" s="223" t="s">
        <v>45</v>
      </c>
      <c r="F79" s="25" t="s">
        <v>22</v>
      </c>
      <c r="G79" s="96" t="s">
        <v>46</v>
      </c>
      <c r="H79" s="127"/>
    </row>
    <row r="80" spans="1:8" x14ac:dyDescent="0.25">
      <c r="A80" s="221"/>
      <c r="B80" s="29" t="s">
        <v>47</v>
      </c>
      <c r="C80" s="30"/>
      <c r="D80" s="29"/>
      <c r="E80" s="210"/>
      <c r="F80" s="29" t="s">
        <v>47</v>
      </c>
      <c r="G80" s="30"/>
      <c r="H80" s="37"/>
    </row>
    <row r="81" spans="1:8" ht="31.5" customHeight="1" thickBot="1" x14ac:dyDescent="0.3">
      <c r="A81" s="222"/>
      <c r="B81" s="33" t="s">
        <v>48</v>
      </c>
      <c r="C81" s="122">
        <v>42195</v>
      </c>
      <c r="D81" s="122"/>
      <c r="E81" s="211"/>
      <c r="F81" s="33" t="s">
        <v>48</v>
      </c>
      <c r="G81" s="123">
        <v>42195</v>
      </c>
      <c r="H81" s="124"/>
    </row>
    <row r="85" spans="1:8" s="1" customFormat="1" x14ac:dyDescent="0.25"/>
    <row r="86" spans="1:8" s="1" customFormat="1" x14ac:dyDescent="0.25"/>
    <row r="87" spans="1:8" s="1" customFormat="1" x14ac:dyDescent="0.25"/>
    <row r="88" spans="1:8" s="1" customFormat="1" x14ac:dyDescent="0.25"/>
    <row r="93" spans="1:8" ht="20.25" x14ac:dyDescent="0.3">
      <c r="A93" s="2" t="s">
        <v>91</v>
      </c>
      <c r="B93" s="2" t="s">
        <v>92</v>
      </c>
      <c r="C93" s="2"/>
      <c r="D93" s="4"/>
      <c r="E93" s="1"/>
      <c r="F93" s="2"/>
      <c r="G93" s="6"/>
    </row>
    <row r="94" spans="1:8" ht="20.25" x14ac:dyDescent="0.3">
      <c r="A94" s="2"/>
      <c r="B94" s="2"/>
      <c r="C94" s="4" t="s">
        <v>1</v>
      </c>
      <c r="D94" s="1"/>
      <c r="E94" s="1"/>
      <c r="F94" s="2"/>
      <c r="G94" s="6"/>
    </row>
    <row r="95" spans="1:8" x14ac:dyDescent="0.25">
      <c r="A95" s="2" t="s">
        <v>93</v>
      </c>
      <c r="B95" s="2"/>
      <c r="C95" s="2" t="s">
        <v>94</v>
      </c>
      <c r="D95" s="23"/>
      <c r="E95" s="23"/>
      <c r="F95" s="23"/>
      <c r="G95" s="23"/>
    </row>
    <row r="96" spans="1:8" x14ac:dyDescent="0.25">
      <c r="A96" s="2"/>
      <c r="B96" s="2"/>
      <c r="C96" s="2"/>
      <c r="D96" s="23"/>
      <c r="E96" s="23"/>
      <c r="F96" s="23"/>
      <c r="G96" s="23"/>
    </row>
    <row r="97" spans="1:7" ht="21" thickBot="1" x14ac:dyDescent="0.35">
      <c r="A97" s="23"/>
      <c r="B97" s="23"/>
      <c r="C97" s="51" t="s">
        <v>137</v>
      </c>
      <c r="D97" s="51"/>
      <c r="E97" s="6"/>
      <c r="F97" s="51"/>
      <c r="G97" s="51" t="s">
        <v>95</v>
      </c>
    </row>
    <row r="98" spans="1:7" x14ac:dyDescent="0.25">
      <c r="A98" s="128"/>
      <c r="B98" s="129"/>
      <c r="C98" s="129"/>
      <c r="D98" s="129"/>
      <c r="E98" s="130"/>
      <c r="F98" s="129"/>
      <c r="G98" s="131"/>
    </row>
    <row r="99" spans="1:7" x14ac:dyDescent="0.25">
      <c r="A99" s="132" t="s">
        <v>4</v>
      </c>
      <c r="B99" s="133">
        <v>14</v>
      </c>
      <c r="C99" s="134"/>
      <c r="D99" s="134"/>
      <c r="E99" s="135"/>
      <c r="F99" s="136" t="s">
        <v>5</v>
      </c>
      <c r="G99" s="137"/>
    </row>
    <row r="100" spans="1:7" x14ac:dyDescent="0.25">
      <c r="A100" s="138"/>
      <c r="B100" s="139"/>
      <c r="C100" s="139"/>
      <c r="D100" s="139"/>
      <c r="E100" s="139"/>
      <c r="F100" s="139"/>
      <c r="G100" s="140"/>
    </row>
    <row r="101" spans="1:7" x14ac:dyDescent="0.25">
      <c r="A101" s="141" t="s">
        <v>7</v>
      </c>
      <c r="B101" s="133">
        <v>150</v>
      </c>
      <c r="C101" s="134"/>
      <c r="D101" s="134"/>
      <c r="E101" s="135"/>
      <c r="F101" s="136" t="s">
        <v>8</v>
      </c>
      <c r="G101" s="142"/>
    </row>
    <row r="102" spans="1:7" x14ac:dyDescent="0.25">
      <c r="A102" s="143"/>
      <c r="B102" s="144"/>
      <c r="C102" s="144"/>
      <c r="D102" s="144"/>
      <c r="E102" s="145"/>
      <c r="F102" s="145"/>
      <c r="G102" s="146"/>
    </row>
    <row r="103" spans="1:7" x14ac:dyDescent="0.25">
      <c r="A103" s="147"/>
      <c r="B103" s="148"/>
      <c r="C103" s="148"/>
      <c r="D103" s="148"/>
      <c r="E103" s="149" t="s">
        <v>96</v>
      </c>
      <c r="F103" s="150"/>
      <c r="G103" s="151"/>
    </row>
    <row r="104" spans="1:7" x14ac:dyDescent="0.25">
      <c r="A104" s="147"/>
      <c r="B104" s="152"/>
      <c r="C104" s="152"/>
      <c r="D104" s="152"/>
      <c r="E104" s="153"/>
      <c r="F104" s="153"/>
      <c r="G104" s="154"/>
    </row>
    <row r="105" spans="1:7" x14ac:dyDescent="0.25">
      <c r="A105" s="141" t="s">
        <v>97</v>
      </c>
      <c r="B105" s="152"/>
      <c r="C105" s="152"/>
      <c r="D105" s="152"/>
      <c r="E105" s="155" t="s">
        <v>57</v>
      </c>
      <c r="F105" s="155" t="s">
        <v>139</v>
      </c>
      <c r="G105" s="156" t="s">
        <v>140</v>
      </c>
    </row>
    <row r="106" spans="1:7" x14ac:dyDescent="0.25">
      <c r="A106" s="157" t="s">
        <v>76</v>
      </c>
      <c r="B106" s="158" t="s">
        <v>98</v>
      </c>
      <c r="C106" s="159"/>
      <c r="D106" s="159"/>
      <c r="E106" s="155" t="s">
        <v>23</v>
      </c>
      <c r="F106" s="155">
        <v>2015</v>
      </c>
      <c r="G106" s="156">
        <v>2015</v>
      </c>
    </row>
    <row r="107" spans="1:7" x14ac:dyDescent="0.25">
      <c r="A107" s="38" t="s">
        <v>83</v>
      </c>
      <c r="B107" s="224" t="s">
        <v>99</v>
      </c>
      <c r="C107" s="213"/>
      <c r="D107" s="214"/>
      <c r="E107" s="39">
        <v>133579775</v>
      </c>
      <c r="F107" s="39">
        <v>99571775</v>
      </c>
      <c r="G107" s="116">
        <v>67501240</v>
      </c>
    </row>
    <row r="108" spans="1:7" x14ac:dyDescent="0.25">
      <c r="A108" s="38" t="s">
        <v>87</v>
      </c>
      <c r="B108" s="212" t="s">
        <v>100</v>
      </c>
      <c r="C108" s="213"/>
      <c r="D108" s="214"/>
      <c r="E108" s="39">
        <v>22590225</v>
      </c>
      <c r="F108" s="39">
        <v>22590225</v>
      </c>
      <c r="G108" s="116">
        <v>22194224.530000001</v>
      </c>
    </row>
    <row r="109" spans="1:7" x14ac:dyDescent="0.25">
      <c r="A109" s="38"/>
      <c r="B109" s="212"/>
      <c r="C109" s="213"/>
      <c r="D109" s="214"/>
      <c r="E109" s="42"/>
      <c r="F109" s="42"/>
      <c r="G109" s="43"/>
    </row>
    <row r="110" spans="1:7" x14ac:dyDescent="0.25">
      <c r="A110" s="38"/>
      <c r="B110" s="212"/>
      <c r="C110" s="213"/>
      <c r="D110" s="214"/>
      <c r="E110" s="42"/>
      <c r="F110" s="42"/>
      <c r="G110" s="43"/>
    </row>
    <row r="111" spans="1:7" x14ac:dyDescent="0.25">
      <c r="A111" s="38"/>
      <c r="B111" s="212"/>
      <c r="C111" s="213"/>
      <c r="D111" s="214"/>
      <c r="E111" s="42"/>
      <c r="F111" s="42"/>
      <c r="G111" s="43"/>
    </row>
    <row r="112" spans="1:7" x14ac:dyDescent="0.25">
      <c r="A112" s="38"/>
      <c r="B112" s="212"/>
      <c r="C112" s="213"/>
      <c r="D112" s="214"/>
      <c r="E112" s="52"/>
      <c r="F112" s="52"/>
      <c r="G112" s="53"/>
    </row>
    <row r="113" spans="1:7" ht="15.75" thickBot="1" x14ac:dyDescent="0.3">
      <c r="A113" s="50" t="s">
        <v>69</v>
      </c>
      <c r="B113" s="215" t="s">
        <v>101</v>
      </c>
      <c r="C113" s="216"/>
      <c r="D113" s="217"/>
      <c r="E113" s="54">
        <f>SUM(E107:E112)</f>
        <v>156170000</v>
      </c>
      <c r="F113" s="54">
        <f>SUM(F107:F112)</f>
        <v>122162000</v>
      </c>
      <c r="G113" s="117">
        <f>SUM(G107:G112)</f>
        <v>89695464.530000001</v>
      </c>
    </row>
    <row r="114" spans="1:7" ht="20.25" customHeight="1" x14ac:dyDescent="0.25">
      <c r="A114" s="206" t="s">
        <v>43</v>
      </c>
      <c r="B114" s="29" t="s">
        <v>22</v>
      </c>
      <c r="C114" s="95" t="s">
        <v>44</v>
      </c>
      <c r="D114" s="209" t="s">
        <v>45</v>
      </c>
      <c r="E114" s="29" t="s">
        <v>22</v>
      </c>
      <c r="F114" s="96" t="s">
        <v>46</v>
      </c>
      <c r="G114" s="106"/>
    </row>
    <row r="115" spans="1:7" ht="27" customHeight="1" x14ac:dyDescent="0.25">
      <c r="A115" s="207"/>
      <c r="B115" s="29" t="s">
        <v>47</v>
      </c>
      <c r="C115" s="30"/>
      <c r="D115" s="210"/>
      <c r="E115" s="29" t="s">
        <v>47</v>
      </c>
      <c r="F115" s="30"/>
      <c r="G115" s="37"/>
    </row>
    <row r="116" spans="1:7" ht="37.5" customHeight="1" thickBot="1" x14ac:dyDescent="0.3">
      <c r="A116" s="208"/>
      <c r="B116" s="33" t="s">
        <v>48</v>
      </c>
      <c r="C116" s="122">
        <v>42195</v>
      </c>
      <c r="D116" s="211"/>
      <c r="E116" s="33" t="s">
        <v>48</v>
      </c>
      <c r="F116" s="122">
        <v>42195</v>
      </c>
      <c r="G116" s="109"/>
    </row>
    <row r="117" spans="1:7" s="1" customFormat="1" ht="37.5" customHeight="1" x14ac:dyDescent="0.25">
      <c r="A117" s="199"/>
      <c r="B117" s="110"/>
      <c r="C117" s="200"/>
      <c r="D117" s="193"/>
      <c r="E117" s="110"/>
      <c r="F117" s="200"/>
      <c r="G117" s="201"/>
    </row>
    <row r="118" spans="1:7" s="1" customFormat="1" ht="37.5" customHeight="1" x14ac:dyDescent="0.25">
      <c r="A118" s="199"/>
      <c r="B118" s="110"/>
      <c r="C118" s="200"/>
      <c r="D118" s="193"/>
      <c r="E118" s="110"/>
      <c r="F118" s="200"/>
      <c r="G118" s="20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ht="20.25" x14ac:dyDescent="0.3">
      <c r="A121" s="2" t="s">
        <v>55</v>
      </c>
      <c r="B121" s="2" t="s">
        <v>92</v>
      </c>
      <c r="C121" s="2"/>
      <c r="D121" s="2"/>
      <c r="E121" s="2"/>
      <c r="F121" s="6" t="s">
        <v>138</v>
      </c>
      <c r="G121" s="1"/>
    </row>
    <row r="122" spans="1:7" ht="20.25" x14ac:dyDescent="0.3">
      <c r="A122" s="2"/>
      <c r="B122" s="2"/>
      <c r="C122" s="2"/>
      <c r="D122" s="2"/>
      <c r="E122" s="2"/>
      <c r="F122" s="6"/>
      <c r="G122" s="1"/>
    </row>
    <row r="123" spans="1:7" ht="15.75" x14ac:dyDescent="0.25">
      <c r="A123" s="23"/>
      <c r="B123" s="4"/>
      <c r="C123" s="185" t="s">
        <v>1</v>
      </c>
      <c r="D123" s="186"/>
      <c r="E123" s="23"/>
      <c r="F123" s="23"/>
      <c r="G123" s="23"/>
    </row>
    <row r="124" spans="1:7" x14ac:dyDescent="0.25">
      <c r="A124" s="23"/>
      <c r="B124" s="4"/>
      <c r="C124" s="4"/>
      <c r="D124" s="23"/>
      <c r="E124" s="23"/>
      <c r="F124" s="23"/>
      <c r="G124" s="23"/>
    </row>
    <row r="125" spans="1:7" x14ac:dyDescent="0.25">
      <c r="A125" s="2" t="s">
        <v>102</v>
      </c>
      <c r="B125" s="2"/>
      <c r="C125" s="2" t="s">
        <v>103</v>
      </c>
      <c r="D125" s="23"/>
      <c r="E125" s="23"/>
      <c r="F125" s="23"/>
      <c r="G125" s="23"/>
    </row>
    <row r="126" spans="1:7" x14ac:dyDescent="0.25">
      <c r="A126" s="2"/>
      <c r="B126" s="23"/>
      <c r="C126" s="23"/>
      <c r="D126" s="23"/>
      <c r="E126" s="23"/>
      <c r="F126" s="23"/>
      <c r="G126" s="23"/>
    </row>
    <row r="127" spans="1:7" ht="15.75" thickBot="1" x14ac:dyDescent="0.3">
      <c r="A127" s="23"/>
      <c r="B127" s="2"/>
      <c r="C127" s="23"/>
      <c r="D127" s="23"/>
      <c r="E127" s="23"/>
      <c r="F127" s="23"/>
      <c r="G127" s="2" t="s">
        <v>104</v>
      </c>
    </row>
    <row r="128" spans="1:7" x14ac:dyDescent="0.25">
      <c r="A128" s="98"/>
      <c r="B128" s="99" t="s">
        <v>105</v>
      </c>
      <c r="C128" s="202" t="s">
        <v>106</v>
      </c>
      <c r="D128" s="203"/>
      <c r="E128" s="204"/>
      <c r="F128" s="202" t="s">
        <v>107</v>
      </c>
      <c r="G128" s="205"/>
    </row>
    <row r="129" spans="1:7" x14ac:dyDescent="0.25">
      <c r="A129" s="100" t="s">
        <v>108</v>
      </c>
      <c r="B129" s="57" t="s">
        <v>109</v>
      </c>
      <c r="C129" s="56"/>
      <c r="D129" s="56"/>
      <c r="E129" s="58"/>
      <c r="F129" s="57" t="s">
        <v>110</v>
      </c>
      <c r="G129" s="101" t="s">
        <v>111</v>
      </c>
    </row>
    <row r="130" spans="1:7" x14ac:dyDescent="0.25">
      <c r="A130" s="102"/>
      <c r="B130" s="60" t="s">
        <v>112</v>
      </c>
      <c r="C130" s="59" t="s">
        <v>113</v>
      </c>
      <c r="D130" s="61" t="s">
        <v>114</v>
      </c>
      <c r="E130" s="62" t="s">
        <v>80</v>
      </c>
      <c r="F130" s="63" t="s">
        <v>115</v>
      </c>
      <c r="G130" s="103" t="s">
        <v>116</v>
      </c>
    </row>
    <row r="131" spans="1:7" x14ac:dyDescent="0.25">
      <c r="A131" s="104" t="s">
        <v>117</v>
      </c>
      <c r="B131" s="187" t="s">
        <v>118</v>
      </c>
      <c r="C131" s="92">
        <v>0</v>
      </c>
      <c r="D131" s="188">
        <v>0</v>
      </c>
      <c r="E131" s="189">
        <v>0</v>
      </c>
      <c r="F131" s="188">
        <v>0</v>
      </c>
      <c r="G131" s="190">
        <v>0</v>
      </c>
    </row>
    <row r="132" spans="1:7" x14ac:dyDescent="0.25">
      <c r="A132" s="105"/>
      <c r="B132" s="29"/>
      <c r="C132" s="92"/>
      <c r="D132" s="29"/>
      <c r="E132" s="92"/>
      <c r="F132" s="55"/>
      <c r="G132" s="106"/>
    </row>
    <row r="133" spans="1:7" ht="15.75" thickBot="1" x14ac:dyDescent="0.3">
      <c r="A133" s="107"/>
      <c r="B133" s="64"/>
      <c r="C133" s="93"/>
      <c r="D133" s="64"/>
      <c r="E133" s="93"/>
      <c r="F133" s="64"/>
      <c r="G133" s="108"/>
    </row>
    <row r="134" spans="1:7" ht="15.75" thickBot="1" x14ac:dyDescent="0.3">
      <c r="A134" s="65" t="s">
        <v>119</v>
      </c>
      <c r="B134" s="66"/>
      <c r="C134" s="94">
        <v>0</v>
      </c>
      <c r="D134" s="66">
        <v>0</v>
      </c>
      <c r="E134" s="94">
        <v>0</v>
      </c>
      <c r="F134" s="67">
        <v>0</v>
      </c>
      <c r="G134" s="68">
        <v>0</v>
      </c>
    </row>
    <row r="135" spans="1:7" x14ac:dyDescent="0.25">
      <c r="A135" s="206" t="s">
        <v>43</v>
      </c>
      <c r="B135" s="29" t="s">
        <v>22</v>
      </c>
      <c r="C135" s="95" t="s">
        <v>44</v>
      </c>
      <c r="D135" s="209" t="s">
        <v>45</v>
      </c>
      <c r="E135" s="29" t="s">
        <v>22</v>
      </c>
      <c r="F135" s="96" t="s">
        <v>46</v>
      </c>
      <c r="G135" s="106"/>
    </row>
    <row r="136" spans="1:7" ht="22.5" customHeight="1" x14ac:dyDescent="0.25">
      <c r="A136" s="207"/>
      <c r="B136" s="29" t="s">
        <v>47</v>
      </c>
      <c r="C136" s="30"/>
      <c r="D136" s="210"/>
      <c r="E136" s="29" t="s">
        <v>47</v>
      </c>
      <c r="F136" s="30"/>
      <c r="G136" s="37"/>
    </row>
    <row r="137" spans="1:7" ht="49.5" customHeight="1" thickBot="1" x14ac:dyDescent="0.3">
      <c r="A137" s="208"/>
      <c r="B137" s="33" t="s">
        <v>48</v>
      </c>
      <c r="C137" s="122">
        <v>42195</v>
      </c>
      <c r="D137" s="211"/>
      <c r="E137" s="33" t="s">
        <v>48</v>
      </c>
      <c r="F137" s="122">
        <v>42195</v>
      </c>
      <c r="G137" s="109"/>
    </row>
    <row r="138" spans="1:7" x14ac:dyDescent="0.25">
      <c r="A138" s="1"/>
      <c r="B138" s="1"/>
      <c r="C138" s="1"/>
      <c r="D138" s="1"/>
      <c r="E138" s="1"/>
      <c r="F138" s="1"/>
      <c r="G138" s="1"/>
    </row>
    <row r="151" spans="1:7" ht="20.25" x14ac:dyDescent="0.3">
      <c r="A151" s="2" t="s">
        <v>92</v>
      </c>
      <c r="B151" s="2"/>
      <c r="C151" s="2"/>
      <c r="D151" s="6"/>
      <c r="E151" s="1"/>
      <c r="F151" s="1"/>
      <c r="G151" s="1"/>
    </row>
    <row r="152" spans="1:7" ht="20.25" x14ac:dyDescent="0.3">
      <c r="A152" s="2"/>
      <c r="B152" s="2"/>
      <c r="C152" s="2"/>
      <c r="D152" s="6"/>
      <c r="E152" s="1"/>
      <c r="F152" s="1"/>
      <c r="G152" s="1"/>
    </row>
    <row r="153" spans="1:7" ht="15.75" x14ac:dyDescent="0.25">
      <c r="A153" s="1"/>
      <c r="B153" s="185" t="s">
        <v>1</v>
      </c>
      <c r="C153" s="23"/>
      <c r="D153" s="1"/>
      <c r="E153" s="1"/>
      <c r="F153" s="1"/>
      <c r="G153" s="1"/>
    </row>
    <row r="154" spans="1:7" x14ac:dyDescent="0.25">
      <c r="A154" s="1"/>
      <c r="B154" s="4"/>
      <c r="C154" s="23"/>
      <c r="D154" s="1"/>
      <c r="E154" s="1"/>
      <c r="F154" s="1"/>
      <c r="G154" s="1"/>
    </row>
    <row r="155" spans="1:7" x14ac:dyDescent="0.25">
      <c r="A155" s="1"/>
      <c r="B155" s="4"/>
      <c r="C155" s="23"/>
      <c r="D155" s="1"/>
      <c r="E155" s="1"/>
      <c r="F155" s="1"/>
      <c r="G155" s="1"/>
    </row>
    <row r="156" spans="1:7" ht="21" thickBot="1" x14ac:dyDescent="0.35">
      <c r="A156" s="2" t="s">
        <v>120</v>
      </c>
      <c r="B156" s="2" t="s">
        <v>121</v>
      </c>
      <c r="C156" s="2"/>
      <c r="D156" s="23"/>
      <c r="E156" s="6" t="s">
        <v>141</v>
      </c>
      <c r="F156" s="1"/>
      <c r="G156" s="1"/>
    </row>
    <row r="157" spans="1:7" ht="15.75" thickBot="1" x14ac:dyDescent="0.3">
      <c r="A157" s="69"/>
      <c r="B157" s="70"/>
      <c r="C157" s="71"/>
      <c r="D157" s="71"/>
      <c r="E157" s="71"/>
      <c r="F157" s="71"/>
      <c r="G157" s="72"/>
    </row>
    <row r="158" spans="1:7" ht="15.75" thickBot="1" x14ac:dyDescent="0.3">
      <c r="A158" s="73" t="s">
        <v>108</v>
      </c>
      <c r="B158" s="74" t="s">
        <v>122</v>
      </c>
      <c r="C158" s="75" t="s">
        <v>123</v>
      </c>
      <c r="D158" s="76" t="s">
        <v>124</v>
      </c>
      <c r="E158" s="75" t="s">
        <v>125</v>
      </c>
      <c r="F158" s="77" t="s">
        <v>126</v>
      </c>
      <c r="G158" s="78" t="s">
        <v>110</v>
      </c>
    </row>
    <row r="159" spans="1:7" x14ac:dyDescent="0.25">
      <c r="A159" s="79"/>
      <c r="B159" s="80"/>
      <c r="C159" s="60" t="s">
        <v>127</v>
      </c>
      <c r="D159" s="63" t="s">
        <v>112</v>
      </c>
      <c r="E159" s="60" t="s">
        <v>128</v>
      </c>
      <c r="F159" s="62" t="s">
        <v>129</v>
      </c>
      <c r="G159" s="81" t="s">
        <v>115</v>
      </c>
    </row>
    <row r="160" spans="1:7" x14ac:dyDescent="0.25">
      <c r="A160" s="82"/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37">
        <v>0</v>
      </c>
    </row>
    <row r="161" spans="1:7" x14ac:dyDescent="0.25">
      <c r="A161" s="82"/>
      <c r="B161" s="29"/>
      <c r="C161" s="29"/>
      <c r="D161" s="29"/>
      <c r="E161" s="29"/>
      <c r="F161" s="29"/>
      <c r="G161" s="37"/>
    </row>
    <row r="162" spans="1:7" x14ac:dyDescent="0.25">
      <c r="A162" s="82"/>
      <c r="B162" s="29"/>
      <c r="C162" s="29"/>
      <c r="D162" s="29"/>
      <c r="E162" s="29"/>
      <c r="F162" s="29"/>
      <c r="G162" s="37"/>
    </row>
    <row r="163" spans="1:7" ht="15.75" thickBot="1" x14ac:dyDescent="0.3">
      <c r="A163" s="83"/>
      <c r="B163" s="33"/>
      <c r="C163" s="33"/>
      <c r="D163" s="33"/>
      <c r="E163" s="33"/>
      <c r="F163" s="33"/>
      <c r="G163" s="84"/>
    </row>
    <row r="164" spans="1:7" ht="27" customHeight="1" x14ac:dyDescent="0.25">
      <c r="A164" s="206" t="s">
        <v>43</v>
      </c>
      <c r="B164" s="29" t="s">
        <v>22</v>
      </c>
      <c r="C164" s="95" t="s">
        <v>44</v>
      </c>
      <c r="D164" s="209" t="s">
        <v>45</v>
      </c>
      <c r="E164" s="29" t="s">
        <v>22</v>
      </c>
      <c r="F164" s="96" t="s">
        <v>46</v>
      </c>
      <c r="G164" s="106"/>
    </row>
    <row r="165" spans="1:7" ht="30.75" customHeight="1" x14ac:dyDescent="0.25">
      <c r="A165" s="207"/>
      <c r="B165" s="29" t="s">
        <v>47</v>
      </c>
      <c r="C165" s="30"/>
      <c r="D165" s="210"/>
      <c r="E165" s="29" t="s">
        <v>47</v>
      </c>
      <c r="F165" s="30"/>
      <c r="G165" s="37"/>
    </row>
    <row r="166" spans="1:7" ht="41.25" customHeight="1" thickBot="1" x14ac:dyDescent="0.3">
      <c r="A166" s="208"/>
      <c r="B166" s="33" t="s">
        <v>48</v>
      </c>
      <c r="C166" s="122">
        <v>42195</v>
      </c>
      <c r="D166" s="211"/>
      <c r="E166" s="33" t="s">
        <v>48</v>
      </c>
      <c r="F166" s="122">
        <v>42195</v>
      </c>
      <c r="G166" s="109"/>
    </row>
  </sheetData>
  <mergeCells count="55">
    <mergeCell ref="B14:D14"/>
    <mergeCell ref="B4:G4"/>
    <mergeCell ref="B6:G6"/>
    <mergeCell ref="E8:I8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50:D50"/>
    <mergeCell ref="A29:A31"/>
    <mergeCell ref="E29:E31"/>
    <mergeCell ref="B37:F37"/>
    <mergeCell ref="E39:H39"/>
    <mergeCell ref="B43:D43"/>
    <mergeCell ref="B44:D44"/>
    <mergeCell ref="H41:H42"/>
    <mergeCell ref="B45:D45"/>
    <mergeCell ref="B46:D46"/>
    <mergeCell ref="B47:D47"/>
    <mergeCell ref="B48:D48"/>
    <mergeCell ref="B49:D49"/>
    <mergeCell ref="B109:D109"/>
    <mergeCell ref="A51:D51"/>
    <mergeCell ref="A53:A55"/>
    <mergeCell ref="E53:E55"/>
    <mergeCell ref="B66:E66"/>
    <mergeCell ref="B68:E68"/>
    <mergeCell ref="H70:H71"/>
    <mergeCell ref="A79:A81"/>
    <mergeCell ref="E79:E81"/>
    <mergeCell ref="B107:D107"/>
    <mergeCell ref="B108:D108"/>
    <mergeCell ref="F70:G70"/>
    <mergeCell ref="B110:D110"/>
    <mergeCell ref="B111:D111"/>
    <mergeCell ref="B112:D112"/>
    <mergeCell ref="B113:D113"/>
    <mergeCell ref="A114:A116"/>
    <mergeCell ref="D114:D116"/>
    <mergeCell ref="C128:E128"/>
    <mergeCell ref="F128:G128"/>
    <mergeCell ref="A135:A137"/>
    <mergeCell ref="D135:D137"/>
    <mergeCell ref="A164:A166"/>
    <mergeCell ref="D164:D16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RAPORTI I MON-9 M-2015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HIKE</dc:creator>
  <cp:lastModifiedBy>.</cp:lastModifiedBy>
  <cp:lastPrinted>2015-10-06T09:32:46Z</cp:lastPrinted>
  <dcterms:created xsi:type="dcterms:W3CDTF">2015-10-06T08:41:50Z</dcterms:created>
  <dcterms:modified xsi:type="dcterms:W3CDTF">2015-11-16T12:33:54Z</dcterms:modified>
</cp:coreProperties>
</file>