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715" activeTab="3"/>
  </bookViews>
  <sheets>
    <sheet name="Aneksi nr.2-2018" sheetId="1" r:id="rId1"/>
    <sheet name="Aneksi nr.3-2018" sheetId="2" r:id="rId2"/>
    <sheet name="Aneksi nr.4-2018" sheetId="3" r:id="rId3"/>
    <sheet name="Aneksi nr. 5 -2018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<sst xmlns="http://schemas.openxmlformats.org/spreadsheetml/2006/main" count="228" uniqueCount="151">
  <si>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</si>
  <si>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</si>
  <si>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</si>
  <si>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</si>
  <si>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</si>
  <si>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</si>
  <si>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</si>
  <si>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</si>
  <si>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</si>
  <si>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</si>
  <si>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</si>
  <si>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</si>
  <si>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</si>
  <si>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</si>
  <si>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</si>
  <si>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</si>
  <si>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</si>
  <si>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</si>
  <si>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</si>
  <si>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</si>
  <si>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</si>
  <si>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</si>
  <si>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</si>
  <si>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</si>
  <si>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</si>
  <si>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</si>
  <si>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</si>
  <si>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</si>
  <si>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</si>
  <si>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</si>
  <si>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</si>
  <si>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</si>
  <si>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</si>
  <si>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</si>
  <si>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</si>
  <si>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</si>
  <si>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</si>
  <si>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</si>
  <si>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</si>
  <si>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</si>
  <si>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</si>
  <si>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</si>
  <si>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</si>
  <si>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</si>
  <si>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</si>
  <si>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</si>
  <si>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</si>
  <si>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</si>
  <si>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</si>
  <si>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</si>
  <si>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</si>
  <si>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</si>
  <si>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</si>
  <si>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</si>
  <si>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</si>
  <si>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</si>
  <si>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</si>
  <si>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</si>
  <si>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</si>
  <si>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</si>
  <si>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</si>
  <si>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</si>
  <si>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</si>
  <si>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</si>
  <si>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</si>
  <si>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</si>
  <si>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</si>
  <si>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</si>
  <si>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Niveli faktik ne fund te vitit korent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</si>
  <si>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</si>
  <si>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</si>
  <si>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</si>
  <si>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</si>
  <si>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</si>
  <si>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</si>
  <si>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</si>
  <si>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</si>
  <si>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</si>
  <si>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</si>
  <si>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</si>
  <si>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i
Periudhes/progresiv</t>
  </si>
  <si>
    <t>Niveli i planifikuar ne vitin korent</t>
  </si>
  <si>
    <t>Niveli i rishikuar ne vitin korent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</si>
  <si>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</si>
  <si>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</si>
  <si>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</si>
  <si>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</si>
  <si>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</si>
  <si>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</si>
  <si>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</si>
  <si>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</si>
  <si>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</si>
  <si>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</si>
  <si>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</si>
  <si>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</si>
  <si>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</si>
  <si>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</si>
  <si>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</si>
  <si>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</si>
  <si>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</si>
  <si>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</si>
  <si>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</si>
  <si>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</si>
  <si>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</si>
  <si>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</si>
  <si>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Shërbimet për çështjet e birësimeve</t>
  </si>
  <si>
    <t>14</t>
  </si>
  <si>
    <t>Numri total i pajisjeve elektronike të blera</t>
  </si>
  <si>
    <t xml:space="preserve">Pajisje zyre të blera </t>
  </si>
  <si>
    <t>Numri total i pajisjeve të zyrës të blera</t>
  </si>
  <si>
    <t>Produkti është realizuar 100%</t>
  </si>
  <si>
    <t>Blerje pajisje elektronike</t>
  </si>
  <si>
    <t>Blerje pajisje zyre</t>
  </si>
  <si>
    <t>Pajisje zyre të blera (tv+mbajtese tv+ekran për projektor+telefona)</t>
  </si>
  <si>
    <t>Blerje Pajijse elektronike</t>
  </si>
  <si>
    <t>Blerje Pajisje zyre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</si>
  <si>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</si>
  <si>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</si>
  <si>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</si>
  <si>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</si>
  <si>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</si>
  <si>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</si>
  <si>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</si>
  <si>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</si>
  <si>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</si>
  <si>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</si>
  <si>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</si>
  <si>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Blegina Agolli</t>
  </si>
  <si>
    <t>1014103</t>
  </si>
  <si>
    <t>Komisioni Shteteror per Ndihmen Juridike</t>
  </si>
  <si>
    <t xml:space="preserve">Dhenia e ndihmes Juridike Paresore dhe Dytesore </t>
  </si>
  <si>
    <t>Numri total i i ndihmes Juridike</t>
  </si>
  <si>
    <t>01110</t>
  </si>
  <si>
    <r>
      <rPr>
        <b/>
        <i/>
        <sz val="10"/>
        <color indexed="60"/>
        <rFont val="Arial"/>
        <family val="2"/>
      </rPr>
      <t>Objektivi 1.1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100%. </t>
    </r>
  </si>
  <si>
    <t>Dhenia e Ndihmes Juridike ,paresore dhe dytesore</t>
  </si>
  <si>
    <t>Te permirsoj ofrimin e Ndihmes Juridike paresore dhe dytesore ,per personat qe kerkojene avokat ne proceset penale,civile dhe administrative ne perputhje me ligjin nr 1039 /2008</t>
  </si>
  <si>
    <t>Buxheti 2018</t>
  </si>
  <si>
    <t>Plani i buxhetit viti 2018</t>
  </si>
  <si>
    <t>Periudha e Raportimit: Janar-Prill  2018</t>
  </si>
  <si>
    <t>i vitit paraardhes
Viti 2017</t>
  </si>
  <si>
    <t xml:space="preserve">  </t>
  </si>
  <si>
    <t>Plan                   Viti 2018</t>
  </si>
  <si>
    <t>Plan Fillestar Viti 2018</t>
  </si>
  <si>
    <t>Plan i Rishikuar Viti 2018</t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</si>
  <si>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4 mujori</t>
    </r>
  </si>
  <si>
    <r>
      <rPr>
        <b/>
        <i/>
        <sz val="12"/>
        <color indexed="60"/>
        <rFont val="Arial"/>
        <family val="2"/>
      </rPr>
      <t>Qëllimi 1</t>
    </r>
    <r>
      <rPr>
        <b/>
        <sz val="12"/>
        <color indexed="60"/>
        <rFont val="Arial"/>
        <family val="2"/>
      </rPr>
      <t xml:space="preserve"> </t>
    </r>
    <r>
      <rPr>
        <sz val="12"/>
        <color indexed="60"/>
        <rFont val="Arial"/>
        <family val="2"/>
      </rPr>
      <t>është realizuar 100%. Gjate vitet 2018.  Eshte ofruar asistence ligjore ne mase me te madhe sec ishte parashikuar.</t>
    </r>
  </si>
  <si>
    <t>21.05.18</t>
  </si>
  <si>
    <t>Data             21.05.18</t>
  </si>
  <si>
    <t xml:space="preserve">Pajisje elektronike </t>
  </si>
  <si>
    <t>objektivi I politikes se programit eshte realizuar pasi jane mbrojtur 365 ceshtje ne gjykata kur te planifikuara ishin vetem 284 per 4-mujorin e pare te vitit 2018</t>
  </si>
  <si>
    <t>Dhenia e ndihmes juridike per individet qe plotesojne kushtet, ne zbatim te ligjit per Ndihmen Juridike.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</si>
</sst>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</numFmts>
  <fonts count="1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7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5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6" fillId="0" borderId="18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6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9" fillId="26" borderId="19" xfId="0" applyFont="1" applyFill="1" applyBorder="1" applyAlignment="1">
      <alignment horizontal="center"/>
    </xf>
    <xf numFmtId="0" fontId="86" fillId="28" borderId="15" xfId="0" applyFont="1" applyFill="1" applyBorder="1" applyAlignment="1">
      <alignment horizontal="center"/>
    </xf>
    <xf numFmtId="185" fontId="86" fillId="28" borderId="9" xfId="0" applyNumberFormat="1" applyFont="1" applyFill="1" applyBorder="1" applyAlignment="1">
      <alignment horizontal="center"/>
    </xf>
    <xf numFmtId="185" fontId="86" fillId="28" borderId="22" xfId="0" applyNumberFormat="1" applyFont="1" applyFill="1" applyBorder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85" fontId="86" fillId="29" borderId="25" xfId="0" applyNumberFormat="1" applyFont="1" applyFill="1" applyBorder="1" applyAlignment="1">
      <alignment horizontal="center"/>
    </xf>
    <xf numFmtId="0" fontId="89" fillId="26" borderId="15" xfId="0" applyFont="1" applyFill="1" applyBorder="1" applyAlignment="1">
      <alignment horizontal="center"/>
    </xf>
    <xf numFmtId="185" fontId="89" fillId="26" borderId="9" xfId="0" applyNumberFormat="1" applyFont="1" applyFill="1" applyBorder="1" applyAlignment="1">
      <alignment horizontal="center"/>
    </xf>
    <xf numFmtId="185" fontId="86" fillId="26" borderId="22" xfId="0" applyNumberFormat="1" applyFont="1" applyFill="1" applyBorder="1" applyAlignment="1">
      <alignment horizontal="center"/>
    </xf>
    <xf numFmtId="0" fontId="92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87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2" fillId="0" borderId="0" xfId="0" applyFont="1" applyAlignment="1">
      <alignment horizontal="left"/>
    </xf>
    <xf numFmtId="0" fontId="92" fillId="0" borderId="0" xfId="0" applyFont="1" applyAlignment="1">
      <alignment/>
    </xf>
    <xf numFmtId="0" fontId="95" fillId="27" borderId="9" xfId="0" applyFont="1" applyFill="1" applyBorder="1" applyAlignment="1">
      <alignment horizontal="center" vertical="center" wrapText="1"/>
    </xf>
    <xf numFmtId="0" fontId="95" fillId="27" borderId="25" xfId="0" applyFont="1" applyFill="1" applyBorder="1" applyAlignment="1">
      <alignment horizontal="center" vertical="center" wrapText="1"/>
    </xf>
    <xf numFmtId="0" fontId="97" fillId="0" borderId="27" xfId="0" applyFont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99" fillId="0" borderId="0" xfId="0" applyFont="1" applyAlignment="1">
      <alignment horizontal="left"/>
    </xf>
    <xf numFmtId="0" fontId="88" fillId="0" borderId="0" xfId="0" applyFont="1" applyAlignment="1">
      <alignment/>
    </xf>
    <xf numFmtId="0" fontId="99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8" fillId="0" borderId="0" xfId="104" applyFont="1" applyFill="1" applyAlignment="1">
      <alignment vertical="center"/>
      <protection/>
    </xf>
    <xf numFmtId="0" fontId="91" fillId="0" borderId="0" xfId="104" applyFont="1" applyFill="1" applyAlignment="1">
      <alignment vertical="center"/>
      <protection/>
    </xf>
    <xf numFmtId="0" fontId="91" fillId="0" borderId="0" xfId="104" applyFont="1" applyFill="1" applyBorder="1" applyAlignment="1">
      <alignment vertical="center"/>
      <protection/>
    </xf>
    <xf numFmtId="0" fontId="87" fillId="0" borderId="0" xfId="104" applyFont="1" applyFill="1" applyAlignment="1">
      <alignment vertical="center"/>
      <protection/>
    </xf>
    <xf numFmtId="0" fontId="87" fillId="0" borderId="0" xfId="104" applyFont="1" applyFill="1" applyAlignment="1">
      <alignment horizontal="left" vertical="center"/>
      <protection/>
    </xf>
    <xf numFmtId="0" fontId="87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5" fillId="0" borderId="9" xfId="0" applyFont="1" applyFill="1" applyBorder="1" applyAlignment="1">
      <alignment horizontal="center" vertical="center" wrapText="1"/>
    </xf>
    <xf numFmtId="0" fontId="92" fillId="0" borderId="0" xfId="0" applyFont="1" applyAlignment="1">
      <alignment/>
    </xf>
    <xf numFmtId="0" fontId="100" fillId="0" borderId="17" xfId="0" applyFont="1" applyBorder="1" applyAlignment="1">
      <alignment horizontal="center" vertical="center" wrapText="1"/>
    </xf>
    <xf numFmtId="0" fontId="98" fillId="0" borderId="19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 wrapText="1"/>
    </xf>
    <xf numFmtId="0" fontId="95" fillId="0" borderId="35" xfId="0" applyFont="1" applyFill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96" fillId="0" borderId="36" xfId="0" applyFont="1" applyFill="1" applyBorder="1" applyAlignment="1">
      <alignment horizontal="center" vertical="center" wrapText="1"/>
    </xf>
    <xf numFmtId="9" fontId="0" fillId="26" borderId="36" xfId="109" applyFont="1" applyFill="1" applyBorder="1" applyAlignment="1">
      <alignment horizontal="center" vertical="center" wrapText="1"/>
    </xf>
    <xf numFmtId="0" fontId="96" fillId="0" borderId="19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0" fontId="95" fillId="27" borderId="37" xfId="0" applyFont="1" applyFill="1" applyBorder="1" applyAlignment="1">
      <alignment horizontal="center" vertical="center" wrapText="1"/>
    </xf>
    <xf numFmtId="0" fontId="101" fillId="27" borderId="38" xfId="0" applyFont="1" applyFill="1" applyBorder="1" applyAlignment="1">
      <alignment horizontal="center" vertical="center" wrapText="1"/>
    </xf>
    <xf numFmtId="0" fontId="101" fillId="0" borderId="39" xfId="0" applyFont="1" applyFill="1" applyBorder="1" applyAlignment="1">
      <alignment horizontal="center" vertical="center" wrapText="1"/>
    </xf>
    <xf numFmtId="9" fontId="88" fillId="27" borderId="40" xfId="0" applyNumberFormat="1" applyFont="1" applyFill="1" applyBorder="1" applyAlignment="1">
      <alignment horizontal="center" vertical="center" wrapText="1"/>
    </xf>
    <xf numFmtId="0" fontId="4" fillId="27" borderId="9" xfId="0" applyFont="1" applyFill="1" applyBorder="1" applyAlignment="1">
      <alignment/>
    </xf>
    <xf numFmtId="185" fontId="86" fillId="29" borderId="28" xfId="0" applyNumberFormat="1" applyFont="1" applyFill="1" applyBorder="1" applyAlignment="1">
      <alignment horizontal="center"/>
    </xf>
    <xf numFmtId="0" fontId="102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101" fillId="0" borderId="42" xfId="0" applyFont="1" applyBorder="1" applyAlignment="1">
      <alignment horizontal="center"/>
    </xf>
    <xf numFmtId="0" fontId="101" fillId="0" borderId="43" xfId="0" applyFont="1" applyBorder="1" applyAlignment="1">
      <alignment horizontal="center"/>
    </xf>
    <xf numFmtId="0" fontId="101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91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97" fillId="0" borderId="44" xfId="0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0" fontId="95" fillId="27" borderId="18" xfId="0" applyFont="1" applyFill="1" applyBorder="1" applyAlignment="1">
      <alignment horizontal="center" vertical="center" wrapText="1"/>
    </xf>
    <xf numFmtId="0" fontId="95" fillId="27" borderId="45" xfId="0" applyFont="1" applyFill="1" applyBorder="1" applyAlignment="1">
      <alignment horizontal="center" vertical="center" wrapText="1"/>
    </xf>
    <xf numFmtId="0" fontId="95" fillId="27" borderId="44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wrapText="1"/>
    </xf>
    <xf numFmtId="0" fontId="0" fillId="27" borderId="45" xfId="0" applyFill="1" applyBorder="1" applyAlignment="1">
      <alignment horizontal="center" vertical="center" wrapText="1"/>
    </xf>
    <xf numFmtId="0" fontId="0" fillId="27" borderId="24" xfId="0" applyFill="1" applyBorder="1" applyAlignment="1">
      <alignment horizontal="center" vertical="center" wrapText="1"/>
    </xf>
    <xf numFmtId="9" fontId="0" fillId="26" borderId="46" xfId="109" applyFont="1" applyFill="1" applyBorder="1" applyAlignment="1">
      <alignment horizontal="center" vertical="center" wrapText="1"/>
    </xf>
    <xf numFmtId="9" fontId="88" fillId="27" borderId="47" xfId="0" applyNumberFormat="1" applyFont="1" applyFill="1" applyBorder="1" applyAlignment="1">
      <alignment horizontal="center" vertical="center" wrapText="1"/>
    </xf>
    <xf numFmtId="0" fontId="95" fillId="27" borderId="5" xfId="0" applyFont="1" applyFill="1" applyBorder="1" applyAlignment="1">
      <alignment horizontal="center" vertical="center" wrapText="1"/>
    </xf>
    <xf numFmtId="9" fontId="88" fillId="27" borderId="48" xfId="0" applyNumberFormat="1" applyFont="1" applyFill="1" applyBorder="1" applyAlignment="1">
      <alignment horizontal="center" vertical="center" wrapText="1"/>
    </xf>
    <xf numFmtId="0" fontId="95" fillId="0" borderId="25" xfId="0" applyFont="1" applyBorder="1" applyAlignment="1">
      <alignment horizontal="center" vertical="center" wrapText="1"/>
    </xf>
    <xf numFmtId="0" fontId="95" fillId="27" borderId="28" xfId="0" applyFont="1" applyFill="1" applyBorder="1" applyAlignment="1">
      <alignment horizontal="center" vertical="center" wrapText="1"/>
    </xf>
    <xf numFmtId="0" fontId="95" fillId="27" borderId="27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88" fillId="27" borderId="28" xfId="0" applyNumberFormat="1" applyFont="1" applyFill="1" applyBorder="1" applyAlignment="1">
      <alignment horizontal="center" vertical="center" wrapText="1"/>
    </xf>
    <xf numFmtId="9" fontId="88" fillId="27" borderId="40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/>
    </xf>
    <xf numFmtId="0" fontId="103" fillId="27" borderId="9" xfId="0" applyFont="1" applyFill="1" applyBorder="1" applyAlignment="1">
      <alignment horizontal="center" vertical="center" wrapText="1"/>
    </xf>
    <xf numFmtId="0" fontId="104" fillId="0" borderId="49" xfId="0" applyFont="1" applyBorder="1" applyAlignment="1">
      <alignment horizontal="center" vertical="center" wrapText="1"/>
    </xf>
    <xf numFmtId="49" fontId="79" fillId="27" borderId="50" xfId="0" applyNumberFormat="1" applyFont="1" applyFill="1" applyBorder="1" applyAlignment="1">
      <alignment horizontal="center" vertical="center" wrapText="1"/>
    </xf>
    <xf numFmtId="0" fontId="104" fillId="0" borderId="50" xfId="0" applyFont="1" applyBorder="1" applyAlignment="1">
      <alignment horizontal="center" vertical="center" wrapText="1"/>
    </xf>
    <xf numFmtId="0" fontId="105" fillId="0" borderId="51" xfId="0" applyFont="1" applyBorder="1" applyAlignment="1">
      <alignment horizontal="center" vertical="center" wrapText="1"/>
    </xf>
    <xf numFmtId="0" fontId="106" fillId="0" borderId="19" xfId="0" applyFont="1" applyBorder="1" applyAlignment="1">
      <alignment horizontal="center" vertical="center" wrapText="1"/>
    </xf>
    <xf numFmtId="0" fontId="103" fillId="0" borderId="9" xfId="0" applyFont="1" applyFill="1" applyBorder="1" applyAlignment="1">
      <alignment vertical="center" wrapText="1"/>
    </xf>
    <xf numFmtId="0" fontId="103" fillId="0" borderId="15" xfId="0" applyFont="1" applyFill="1" applyBorder="1" applyAlignment="1">
      <alignment horizontal="center" vertical="center" wrapText="1"/>
    </xf>
    <xf numFmtId="0" fontId="103" fillId="0" borderId="19" xfId="0" applyFont="1" applyFill="1" applyBorder="1" applyAlignment="1">
      <alignment horizontal="center" vertical="center" wrapText="1"/>
    </xf>
    <xf numFmtId="0" fontId="103" fillId="0" borderId="9" xfId="0" applyFont="1" applyFill="1" applyBorder="1" applyAlignment="1">
      <alignment horizontal="center" vertical="center" wrapText="1"/>
    </xf>
    <xf numFmtId="0" fontId="103" fillId="0" borderId="15" xfId="0" applyFont="1" applyFill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9" fontId="62" fillId="0" borderId="36" xfId="109" applyFont="1" applyFill="1" applyBorder="1" applyAlignment="1">
      <alignment horizontal="center" vertical="center" wrapText="1"/>
    </xf>
    <xf numFmtId="0" fontId="103" fillId="0" borderId="17" xfId="0" applyFont="1" applyFill="1" applyBorder="1" applyAlignment="1">
      <alignment horizontal="center" vertical="center" wrapText="1"/>
    </xf>
    <xf numFmtId="0" fontId="103" fillId="27" borderId="15" xfId="0" applyFont="1" applyFill="1" applyBorder="1" applyAlignment="1">
      <alignment horizontal="center" vertical="center" wrapText="1"/>
    </xf>
    <xf numFmtId="0" fontId="103" fillId="27" borderId="37" xfId="0" applyFont="1" applyFill="1" applyBorder="1" applyAlignment="1">
      <alignment horizontal="center" vertical="center" wrapText="1"/>
    </xf>
    <xf numFmtId="0" fontId="103" fillId="27" borderId="9" xfId="0" applyFont="1" applyFill="1" applyBorder="1" applyAlignment="1">
      <alignment horizontal="center" vertical="center" wrapText="1"/>
    </xf>
    <xf numFmtId="0" fontId="103" fillId="27" borderId="15" xfId="0" applyFont="1" applyFill="1" applyBorder="1" applyAlignment="1">
      <alignment horizontal="center" vertical="center" wrapText="1"/>
    </xf>
    <xf numFmtId="0" fontId="103" fillId="27" borderId="22" xfId="0" applyFont="1" applyFill="1" applyBorder="1" applyAlignment="1">
      <alignment horizontal="center" vertical="center" wrapText="1"/>
    </xf>
    <xf numFmtId="9" fontId="62" fillId="26" borderId="36" xfId="109" applyFont="1" applyFill="1" applyBorder="1" applyAlignment="1">
      <alignment horizontal="center" vertical="center" wrapText="1"/>
    </xf>
    <xf numFmtId="0" fontId="103" fillId="0" borderId="9" xfId="0" applyFont="1" applyBorder="1" applyAlignment="1">
      <alignment horizontal="center" vertical="center" wrapText="1"/>
    </xf>
    <xf numFmtId="0" fontId="103" fillId="27" borderId="19" xfId="0" applyFont="1" applyFill="1" applyBorder="1" applyAlignment="1">
      <alignment horizontal="center" vertical="center" wrapText="1"/>
    </xf>
    <xf numFmtId="0" fontId="103" fillId="27" borderId="19" xfId="0" applyFont="1" applyFill="1" applyBorder="1" applyAlignment="1">
      <alignment horizontal="center" vertical="center" wrapText="1"/>
    </xf>
    <xf numFmtId="0" fontId="103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2" fillId="27" borderId="9" xfId="0" applyFont="1" applyFill="1" applyBorder="1" applyAlignment="1">
      <alignment horizontal="center" vertical="center" wrapText="1"/>
    </xf>
    <xf numFmtId="0" fontId="62" fillId="27" borderId="15" xfId="0" applyFont="1" applyFill="1" applyBorder="1" applyAlignment="1">
      <alignment horizontal="center" vertical="center" wrapText="1"/>
    </xf>
    <xf numFmtId="0" fontId="62" fillId="27" borderId="22" xfId="0" applyFont="1" applyFill="1" applyBorder="1" applyAlignment="1">
      <alignment horizontal="center" vertical="center" wrapText="1"/>
    </xf>
    <xf numFmtId="0" fontId="106" fillId="0" borderId="44" xfId="0" applyFont="1" applyBorder="1" applyAlignment="1">
      <alignment horizontal="center" vertical="center" wrapText="1"/>
    </xf>
    <xf numFmtId="0" fontId="103" fillId="27" borderId="18" xfId="0" applyFont="1" applyFill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103" fillId="27" borderId="17" xfId="0" applyFont="1" applyFill="1" applyBorder="1" applyAlignment="1">
      <alignment horizontal="center" vertical="center" wrapText="1"/>
    </xf>
    <xf numFmtId="0" fontId="103" fillId="27" borderId="22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/>
    </xf>
    <xf numFmtId="0" fontId="62" fillId="27" borderId="9" xfId="0" applyFont="1" applyFill="1" applyBorder="1" applyAlignment="1">
      <alignment horizontal="center"/>
    </xf>
    <xf numFmtId="0" fontId="107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49" fontId="66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 wrapText="1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0" xfId="0" applyNumberFormat="1" applyFont="1" applyFill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27" borderId="56" xfId="0" applyFont="1" applyFill="1" applyBorder="1" applyAlignment="1">
      <alignment horizontal="center" vertical="center"/>
    </xf>
    <xf numFmtId="0" fontId="9" fillId="27" borderId="57" xfId="0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3" fontId="9" fillId="27" borderId="59" xfId="0" applyNumberFormat="1" applyFont="1" applyFill="1" applyBorder="1" applyAlignment="1">
      <alignment horizontal="center" vertical="center"/>
    </xf>
    <xf numFmtId="3" fontId="9" fillId="26" borderId="60" xfId="0" applyNumberFormat="1" applyFont="1" applyFill="1" applyBorder="1" applyAlignment="1">
      <alignment horizontal="center" vertical="center"/>
    </xf>
    <xf numFmtId="3" fontId="9" fillId="26" borderId="58" xfId="0" applyNumberFormat="1" applyFont="1" applyFill="1" applyBorder="1" applyAlignment="1">
      <alignment horizontal="center" vertical="center"/>
    </xf>
    <xf numFmtId="3" fontId="9" fillId="26" borderId="61" xfId="0" applyNumberFormat="1" applyFont="1" applyFill="1" applyBorder="1" applyAlignment="1">
      <alignment horizontal="center" vertical="center"/>
    </xf>
    <xf numFmtId="3" fontId="9" fillId="27" borderId="62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9" fillId="27" borderId="53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54" xfId="0" applyFont="1" applyFill="1" applyBorder="1" applyAlignment="1">
      <alignment horizontal="center"/>
    </xf>
    <xf numFmtId="0" fontId="9" fillId="27" borderId="67" xfId="0" applyFont="1" applyFill="1" applyBorder="1" applyAlignment="1">
      <alignment horizontal="center"/>
    </xf>
    <xf numFmtId="0" fontId="9" fillId="27" borderId="59" xfId="0" applyFont="1" applyFill="1" applyBorder="1" applyAlignment="1">
      <alignment horizontal="center"/>
    </xf>
    <xf numFmtId="0" fontId="9" fillId="27" borderId="68" xfId="0" applyFont="1" applyFill="1" applyBorder="1" applyAlignment="1">
      <alignment horizontal="center"/>
    </xf>
    <xf numFmtId="185" fontId="9" fillId="27" borderId="59" xfId="0" applyNumberFormat="1" applyFont="1" applyFill="1" applyBorder="1" applyAlignment="1">
      <alignment horizontal="center" vertical="center"/>
    </xf>
    <xf numFmtId="0" fontId="9" fillId="27" borderId="6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7" fillId="0" borderId="0" xfId="104" applyFont="1" applyFill="1" applyAlignment="1">
      <alignment vertical="center"/>
      <protection/>
    </xf>
    <xf numFmtId="0" fontId="65" fillId="0" borderId="0" xfId="104" applyFont="1" applyFill="1" applyAlignment="1">
      <alignment vertical="center"/>
      <protection/>
    </xf>
    <xf numFmtId="0" fontId="108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29" xfId="104" applyFont="1" applyFill="1" applyBorder="1" applyAlignment="1">
      <alignment vertical="center" wrapText="1"/>
      <protection/>
    </xf>
    <xf numFmtId="0" fontId="9" fillId="27" borderId="30" xfId="104" applyFont="1" applyFill="1" applyBorder="1" applyAlignment="1">
      <alignment vertical="center" wrapText="1"/>
      <protection/>
    </xf>
    <xf numFmtId="0" fontId="9" fillId="27" borderId="31" xfId="104" applyFont="1" applyFill="1" applyBorder="1" applyAlignment="1">
      <alignment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" fillId="27" borderId="22" xfId="104" applyFont="1" applyFill="1" applyBorder="1" applyAlignment="1">
      <alignment vertical="center" wrapText="1"/>
      <protection/>
    </xf>
    <xf numFmtId="0" fontId="9" fillId="27" borderId="27" xfId="104" applyFont="1" applyFill="1" applyBorder="1" applyAlignment="1">
      <alignment vertical="center" wrapText="1"/>
      <protection/>
    </xf>
    <xf numFmtId="0" fontId="9" fillId="27" borderId="25" xfId="104" applyFont="1" applyFill="1" applyBorder="1" applyAlignment="1">
      <alignment vertical="center" wrapText="1"/>
      <protection/>
    </xf>
    <xf numFmtId="0" fontId="9" fillId="27" borderId="28" xfId="104" applyFont="1" applyFill="1" applyBorder="1" applyAlignment="1">
      <alignment vertical="center" wrapText="1"/>
      <protection/>
    </xf>
    <xf numFmtId="0" fontId="101" fillId="0" borderId="0" xfId="104" applyFont="1" applyFill="1" applyAlignment="1">
      <alignment vertical="center"/>
      <protection/>
    </xf>
    <xf numFmtId="0" fontId="56" fillId="27" borderId="38" xfId="0" applyFont="1" applyFill="1" applyBorder="1" applyAlignment="1">
      <alignment horizontal="center" vertical="center" wrapText="1"/>
    </xf>
    <xf numFmtId="9" fontId="57" fillId="27" borderId="40" xfId="0" applyNumberFormat="1" applyFont="1" applyFill="1" applyBorder="1" applyAlignment="1">
      <alignment horizontal="center" vertical="center" wrapText="1"/>
    </xf>
    <xf numFmtId="3" fontId="4" fillId="27" borderId="9" xfId="0" applyNumberFormat="1" applyFont="1" applyFill="1" applyBorder="1" applyAlignment="1">
      <alignment horizontal="center"/>
    </xf>
    <xf numFmtId="0" fontId="50" fillId="27" borderId="15" xfId="0" applyFont="1" applyFill="1" applyBorder="1" applyAlignment="1">
      <alignment horizontal="left" vertical="center"/>
    </xf>
    <xf numFmtId="185" fontId="0" fillId="0" borderId="0" xfId="0" applyNumberFormat="1" applyFont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6" fillId="29" borderId="71" xfId="0" applyFont="1" applyFill="1" applyBorder="1" applyAlignment="1">
      <alignment horizontal="center" vertical="center"/>
    </xf>
    <xf numFmtId="0" fontId="86" fillId="29" borderId="7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/>
    </xf>
    <xf numFmtId="0" fontId="4" fillId="27" borderId="36" xfId="0" applyFont="1" applyFill="1" applyBorder="1" applyAlignment="1">
      <alignment horizontal="center"/>
    </xf>
    <xf numFmtId="0" fontId="109" fillId="0" borderId="73" xfId="0" applyFont="1" applyBorder="1" applyAlignment="1">
      <alignment horizontal="center"/>
    </xf>
    <xf numFmtId="0" fontId="50" fillId="0" borderId="73" xfId="0" applyFont="1" applyBorder="1" applyAlignment="1">
      <alignment horizontal="center"/>
    </xf>
    <xf numFmtId="0" fontId="101" fillId="0" borderId="74" xfId="0" applyFont="1" applyBorder="1" applyAlignment="1">
      <alignment horizontal="center"/>
    </xf>
    <xf numFmtId="0" fontId="101" fillId="0" borderId="75" xfId="0" applyFont="1" applyBorder="1" applyAlignment="1">
      <alignment horizontal="center"/>
    </xf>
    <xf numFmtId="0" fontId="101" fillId="0" borderId="76" xfId="0" applyFont="1" applyBorder="1" applyAlignment="1">
      <alignment horizontal="center"/>
    </xf>
    <xf numFmtId="0" fontId="101" fillId="26" borderId="77" xfId="0" applyFont="1" applyFill="1" applyBorder="1" applyAlignment="1">
      <alignment horizontal="center" vertical="center" wrapText="1"/>
    </xf>
    <xf numFmtId="0" fontId="101" fillId="26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01" fillId="26" borderId="82" xfId="0" applyFont="1" applyFill="1" applyBorder="1" applyAlignment="1">
      <alignment horizontal="center" vertical="center" wrapText="1"/>
    </xf>
    <xf numFmtId="0" fontId="101" fillId="26" borderId="53" xfId="0" applyFont="1" applyFill="1" applyBorder="1" applyAlignment="1">
      <alignment horizontal="center" vertical="center" wrapText="1"/>
    </xf>
    <xf numFmtId="0" fontId="101" fillId="26" borderId="83" xfId="0" applyFont="1" applyFill="1" applyBorder="1" applyAlignment="1">
      <alignment horizontal="center" vertical="center" wrapText="1"/>
    </xf>
    <xf numFmtId="0" fontId="101" fillId="26" borderId="36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9" fillId="27" borderId="15" xfId="0" applyFont="1" applyFill="1" applyBorder="1" applyAlignment="1">
      <alignment horizontal="center"/>
    </xf>
    <xf numFmtId="0" fontId="9" fillId="27" borderId="36" xfId="0" applyFont="1" applyFill="1" applyBorder="1" applyAlignment="1">
      <alignment horizontal="center"/>
    </xf>
    <xf numFmtId="0" fontId="101" fillId="0" borderId="26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3" fillId="27" borderId="81" xfId="0" applyFont="1" applyFill="1" applyBorder="1" applyAlignment="1">
      <alignment horizontal="center" vertical="center" wrapText="1"/>
    </xf>
    <xf numFmtId="0" fontId="103" fillId="27" borderId="21" xfId="0" applyFont="1" applyFill="1" applyBorder="1" applyAlignment="1">
      <alignment horizontal="center" vertical="center" wrapText="1"/>
    </xf>
    <xf numFmtId="0" fontId="103" fillId="27" borderId="83" xfId="0" applyFont="1" applyFill="1" applyBorder="1" applyAlignment="1">
      <alignment horizontal="center" vertical="center" wrapText="1"/>
    </xf>
    <xf numFmtId="0" fontId="104" fillId="0" borderId="9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100" fillId="0" borderId="36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64" fillId="0" borderId="45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2" fillId="27" borderId="15" xfId="0" applyFont="1" applyFill="1" applyBorder="1" applyAlignment="1">
      <alignment horizontal="center"/>
    </xf>
    <xf numFmtId="0" fontId="62" fillId="27" borderId="36" xfId="0" applyFont="1" applyFill="1" applyBorder="1" applyAlignment="1">
      <alignment horizontal="center"/>
    </xf>
    <xf numFmtId="0" fontId="64" fillId="0" borderId="85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86" xfId="104" applyFont="1" applyFill="1" applyBorder="1" applyAlignment="1">
      <alignment horizontal="center" vertical="center" wrapText="1"/>
      <protection/>
    </xf>
    <xf numFmtId="0" fontId="1" fillId="0" borderId="70" xfId="104" applyFont="1" applyFill="1" applyBorder="1" applyAlignment="1">
      <alignment horizontal="center" vertical="center" wrapText="1"/>
      <protection/>
    </xf>
    <xf numFmtId="0" fontId="1" fillId="0" borderId="87" xfId="104" applyFont="1" applyFill="1" applyBorder="1" applyAlignment="1">
      <alignment horizontal="center" vertical="center" wrapText="1"/>
      <protection/>
    </xf>
    <xf numFmtId="0" fontId="3" fillId="0" borderId="88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89" xfId="104" applyFont="1" applyFill="1" applyBorder="1" applyAlignment="1">
      <alignment horizontal="center" vertical="center" wrapText="1"/>
      <protection/>
    </xf>
    <xf numFmtId="0" fontId="1" fillId="0" borderId="88" xfId="104" applyFont="1" applyFill="1" applyBorder="1" applyAlignment="1">
      <alignment horizontal="center" vertical="center" wrapText="1"/>
      <protection/>
    </xf>
    <xf numFmtId="0" fontId="1" fillId="0" borderId="37" xfId="104" applyFont="1" applyFill="1" applyBorder="1" applyAlignment="1">
      <alignment horizontal="center" vertical="center" wrapText="1"/>
      <protection/>
    </xf>
    <xf numFmtId="0" fontId="1" fillId="0" borderId="89" xfId="104" applyFont="1" applyFill="1" applyBorder="1" applyAlignment="1">
      <alignment horizontal="center" vertical="center" wrapText="1"/>
      <protection/>
    </xf>
    <xf numFmtId="0" fontId="3" fillId="0" borderId="86" xfId="104" applyFont="1" applyFill="1" applyBorder="1" applyAlignment="1">
      <alignment horizontal="center" vertical="center" wrapText="1"/>
      <protection/>
    </xf>
    <xf numFmtId="0" fontId="3" fillId="0" borderId="70" xfId="104" applyFont="1" applyFill="1" applyBorder="1" applyAlignment="1">
      <alignment horizontal="center" vertical="center" wrapText="1"/>
      <protection/>
    </xf>
    <xf numFmtId="0" fontId="3" fillId="0" borderId="87" xfId="104" applyFont="1" applyFill="1" applyBorder="1" applyAlignment="1">
      <alignment horizontal="center" vertical="center" wrapText="1"/>
      <protection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84" fillId="27" borderId="9" xfId="0" applyFont="1" applyFill="1" applyBorder="1" applyAlignment="1">
      <alignment horizontal="center" vertical="center" wrapText="1"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23.28125" style="15" customWidth="1"/>
    <col min="8" max="8" width="19.28125" style="15" customWidth="1"/>
    <col min="9" max="9" width="13.140625" style="44" customWidth="1"/>
  </cols>
  <sheetData>
    <row r="2" spans="1:9" s="14" customFormat="1" ht="15.75">
      <c r="A2" s="64" t="s">
        <v>92</v>
      </c>
      <c r="D2" s="19"/>
      <c r="E2" s="19"/>
      <c r="F2" s="19"/>
      <c r="G2" s="19"/>
      <c r="H2" s="19"/>
      <c r="I2" s="36"/>
    </row>
    <row r="3" spans="1:10" ht="13.5" thickBot="1">
      <c r="A3" s="16"/>
      <c r="B3" s="1"/>
      <c r="C3" s="1"/>
      <c r="D3" s="16"/>
      <c r="E3" s="16"/>
      <c r="F3" s="24"/>
      <c r="G3" s="25"/>
      <c r="H3" s="20"/>
      <c r="I3" s="37" t="s">
        <v>54</v>
      </c>
      <c r="J3" s="2"/>
    </row>
    <row r="4" spans="1:10" s="32" customFormat="1" ht="12.75">
      <c r="A4" s="27"/>
      <c r="B4" s="9"/>
      <c r="C4" s="9"/>
      <c r="D4" s="28"/>
      <c r="E4" s="28"/>
      <c r="F4" s="29"/>
      <c r="G4" s="29"/>
      <c r="H4" s="30"/>
      <c r="I4" s="38"/>
      <c r="J4" s="31"/>
    </row>
    <row r="5" spans="1:10" ht="12.75">
      <c r="A5" s="17" t="s">
        <v>27</v>
      </c>
      <c r="B5" s="65" t="s">
        <v>104</v>
      </c>
      <c r="C5" s="135"/>
      <c r="D5" s="135"/>
      <c r="E5" s="135"/>
      <c r="F5" s="135"/>
      <c r="G5" s="136"/>
      <c r="H5" s="8" t="s">
        <v>28</v>
      </c>
      <c r="I5" s="53" t="s">
        <v>106</v>
      </c>
      <c r="J5" s="2"/>
    </row>
    <row r="6" spans="1:10" ht="12.75">
      <c r="A6" s="17" t="s">
        <v>1</v>
      </c>
      <c r="B6" s="65" t="s">
        <v>129</v>
      </c>
      <c r="C6" s="137"/>
      <c r="D6" s="137"/>
      <c r="E6" s="137"/>
      <c r="F6" s="137"/>
      <c r="G6" s="138"/>
      <c r="H6" s="8" t="s">
        <v>56</v>
      </c>
      <c r="I6" s="53" t="s">
        <v>132</v>
      </c>
      <c r="J6" s="2"/>
    </row>
    <row r="7" spans="1:10" s="47" customFormat="1" ht="12.75">
      <c r="A7" s="267" t="s">
        <v>93</v>
      </c>
      <c r="B7" s="270" t="s">
        <v>55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38</v>
      </c>
      <c r="H7" s="13" t="s">
        <v>84</v>
      </c>
      <c r="I7" s="39" t="s">
        <v>85</v>
      </c>
      <c r="J7" s="46"/>
    </row>
    <row r="8" spans="1:10" s="49" customFormat="1" ht="12.75">
      <c r="A8" s="268"/>
      <c r="B8" s="271"/>
      <c r="C8" s="10" t="s">
        <v>6</v>
      </c>
      <c r="D8" s="10" t="s">
        <v>29</v>
      </c>
      <c r="E8" s="10" t="s">
        <v>53</v>
      </c>
      <c r="F8" s="10" t="s">
        <v>53</v>
      </c>
      <c r="G8" s="10" t="s">
        <v>53</v>
      </c>
      <c r="H8" s="10" t="s">
        <v>6</v>
      </c>
      <c r="I8" s="273" t="s">
        <v>7</v>
      </c>
      <c r="J8" s="48"/>
    </row>
    <row r="9" spans="1:10" s="49" customFormat="1" ht="33.75">
      <c r="A9" s="269"/>
      <c r="B9" s="272"/>
      <c r="C9" s="11" t="s">
        <v>139</v>
      </c>
      <c r="D9" s="11" t="s">
        <v>141</v>
      </c>
      <c r="E9" s="11" t="s">
        <v>142</v>
      </c>
      <c r="F9" s="11" t="s">
        <v>143</v>
      </c>
      <c r="G9" s="11" t="s">
        <v>83</v>
      </c>
      <c r="H9" s="11" t="s">
        <v>80</v>
      </c>
      <c r="I9" s="274"/>
      <c r="J9" s="48"/>
    </row>
    <row r="10" spans="1:11" ht="12.75">
      <c r="A10" s="18">
        <v>600</v>
      </c>
      <c r="B10" s="4" t="s">
        <v>9</v>
      </c>
      <c r="C10" s="50">
        <v>5900</v>
      </c>
      <c r="D10" s="50"/>
      <c r="E10" s="50">
        <v>5900</v>
      </c>
      <c r="F10" s="50"/>
      <c r="G10" s="50">
        <v>2200</v>
      </c>
      <c r="H10" s="264">
        <v>1375</v>
      </c>
      <c r="I10" s="35">
        <f>H10-G10</f>
        <v>-825</v>
      </c>
      <c r="J10" s="2"/>
      <c r="K10" s="142"/>
    </row>
    <row r="11" spans="1:11" ht="12.75">
      <c r="A11" s="18">
        <v>601</v>
      </c>
      <c r="B11" s="4" t="s">
        <v>10</v>
      </c>
      <c r="C11" s="50">
        <v>1100</v>
      </c>
      <c r="D11" s="50"/>
      <c r="E11" s="50">
        <v>1100</v>
      </c>
      <c r="F11" s="50"/>
      <c r="G11" s="50">
        <v>370</v>
      </c>
      <c r="H11" s="50">
        <v>201</v>
      </c>
      <c r="I11" s="35">
        <f aca="true" t="shared" si="0" ref="I11:I16">H11-G11</f>
        <v>-169</v>
      </c>
      <c r="J11" s="2"/>
      <c r="K11" s="142"/>
    </row>
    <row r="12" spans="1:11" ht="12.75">
      <c r="A12" s="18">
        <v>602</v>
      </c>
      <c r="B12" s="4" t="s">
        <v>11</v>
      </c>
      <c r="C12" s="50">
        <v>25000</v>
      </c>
      <c r="D12" s="50"/>
      <c r="E12" s="50">
        <v>15000</v>
      </c>
      <c r="F12" s="50"/>
      <c r="G12" s="50">
        <v>12500</v>
      </c>
      <c r="H12" s="50">
        <v>12334</v>
      </c>
      <c r="I12" s="35">
        <f>H12-G12</f>
        <v>-166</v>
      </c>
      <c r="J12" s="2"/>
      <c r="K12" s="142"/>
    </row>
    <row r="13" spans="1:11" ht="12.75">
      <c r="A13" s="18">
        <v>603</v>
      </c>
      <c r="B13" s="4" t="s">
        <v>12</v>
      </c>
      <c r="C13" s="50"/>
      <c r="D13" s="50"/>
      <c r="E13" s="50"/>
      <c r="F13" s="50"/>
      <c r="G13" s="50"/>
      <c r="H13" s="50"/>
      <c r="I13" s="35">
        <f t="shared" si="0"/>
        <v>0</v>
      </c>
      <c r="J13" s="2"/>
      <c r="K13" s="142"/>
    </row>
    <row r="14" spans="1:11" ht="12.75">
      <c r="A14" s="18">
        <v>604</v>
      </c>
      <c r="B14" s="4" t="s">
        <v>13</v>
      </c>
      <c r="C14" s="50"/>
      <c r="D14" s="50"/>
      <c r="E14" s="50"/>
      <c r="F14" s="50"/>
      <c r="G14" s="50"/>
      <c r="H14" s="50"/>
      <c r="I14" s="35">
        <f t="shared" si="0"/>
        <v>0</v>
      </c>
      <c r="J14" s="2"/>
      <c r="K14" s="142"/>
    </row>
    <row r="15" spans="1:11" ht="12.75">
      <c r="A15" s="18">
        <v>605</v>
      </c>
      <c r="B15" s="4" t="s">
        <v>14</v>
      </c>
      <c r="C15" s="50"/>
      <c r="D15" s="50"/>
      <c r="E15" s="50"/>
      <c r="F15" s="50"/>
      <c r="G15" s="50"/>
      <c r="H15" s="50"/>
      <c r="I15" s="35">
        <f t="shared" si="0"/>
        <v>0</v>
      </c>
      <c r="J15" s="2"/>
      <c r="K15" s="142"/>
    </row>
    <row r="16" spans="1:11" ht="12.75">
      <c r="A16" s="18">
        <v>606</v>
      </c>
      <c r="B16" s="4" t="s">
        <v>15</v>
      </c>
      <c r="C16" s="50"/>
      <c r="D16" s="50"/>
      <c r="E16" s="50"/>
      <c r="F16" s="50"/>
      <c r="G16" s="50"/>
      <c r="H16" s="50"/>
      <c r="I16" s="35">
        <f t="shared" si="0"/>
        <v>0</v>
      </c>
      <c r="J16" s="2"/>
      <c r="K16" s="142"/>
    </row>
    <row r="17" spans="1:12" s="59" customFormat="1" ht="12.75">
      <c r="A17" s="54" t="s">
        <v>16</v>
      </c>
      <c r="B17" s="61" t="s">
        <v>17</v>
      </c>
      <c r="C17" s="62">
        <f aca="true" t="shared" si="1" ref="C17:I17">SUM(C10:C16)</f>
        <v>32000</v>
      </c>
      <c r="D17" s="62">
        <f t="shared" si="1"/>
        <v>0</v>
      </c>
      <c r="E17" s="62">
        <f t="shared" si="1"/>
        <v>22000</v>
      </c>
      <c r="F17" s="62">
        <f t="shared" si="1"/>
        <v>0</v>
      </c>
      <c r="G17" s="62">
        <f t="shared" si="1"/>
        <v>15070</v>
      </c>
      <c r="H17" s="62">
        <f t="shared" si="1"/>
        <v>13910</v>
      </c>
      <c r="I17" s="63">
        <f t="shared" si="1"/>
        <v>-1160</v>
      </c>
      <c r="J17" s="58"/>
      <c r="K17" s="142"/>
      <c r="L17" s="143"/>
    </row>
    <row r="18" spans="1:11" ht="12.75">
      <c r="A18" s="18">
        <v>230</v>
      </c>
      <c r="B18" s="4" t="s">
        <v>18</v>
      </c>
      <c r="C18" s="50"/>
      <c r="D18" s="50"/>
      <c r="E18" s="50"/>
      <c r="F18" s="50"/>
      <c r="G18" s="50"/>
      <c r="H18" s="50"/>
      <c r="I18" s="35">
        <f>H18-G18</f>
        <v>0</v>
      </c>
      <c r="J18" s="2"/>
      <c r="K18" s="266" t="s">
        <v>140</v>
      </c>
    </row>
    <row r="19" spans="1:11" ht="12.75">
      <c r="A19" s="18">
        <v>231</v>
      </c>
      <c r="B19" s="4" t="s">
        <v>19</v>
      </c>
      <c r="C19" s="50"/>
      <c r="D19" s="50"/>
      <c r="E19" s="50">
        <v>1000</v>
      </c>
      <c r="F19" s="50">
        <v>0</v>
      </c>
      <c r="G19" s="50">
        <v>1000</v>
      </c>
      <c r="H19" s="50"/>
      <c r="I19" s="35">
        <f>H19-G19</f>
        <v>-1000</v>
      </c>
      <c r="J19" s="2"/>
      <c r="K19" s="142"/>
    </row>
    <row r="20" spans="1:11" ht="12.75">
      <c r="A20" s="18">
        <v>232</v>
      </c>
      <c r="B20" s="4" t="s">
        <v>20</v>
      </c>
      <c r="C20" s="50"/>
      <c r="D20" s="50"/>
      <c r="E20" s="50"/>
      <c r="F20" s="50"/>
      <c r="G20" s="50"/>
      <c r="H20" s="50"/>
      <c r="I20" s="35">
        <f>H20-G20</f>
        <v>0</v>
      </c>
      <c r="J20" s="2"/>
      <c r="K20" s="142"/>
    </row>
    <row r="21" spans="1:11" ht="12.75">
      <c r="A21" s="33" t="s">
        <v>21</v>
      </c>
      <c r="B21" s="45" t="s">
        <v>39</v>
      </c>
      <c r="C21" s="34">
        <f aca="true" t="shared" si="2" ref="C21:I21">SUM(C18:C20)</f>
        <v>0</v>
      </c>
      <c r="D21" s="34">
        <f t="shared" si="2"/>
        <v>0</v>
      </c>
      <c r="E21" s="34">
        <f t="shared" si="2"/>
        <v>1000</v>
      </c>
      <c r="F21" s="34">
        <f t="shared" si="2"/>
        <v>0</v>
      </c>
      <c r="G21" s="34">
        <f t="shared" si="2"/>
        <v>1000</v>
      </c>
      <c r="H21" s="34">
        <f t="shared" si="2"/>
        <v>0</v>
      </c>
      <c r="I21" s="40">
        <f t="shared" si="2"/>
        <v>-1000</v>
      </c>
      <c r="J21" s="2"/>
      <c r="K21" s="142"/>
    </row>
    <row r="22" spans="1:12" ht="12.75">
      <c r="A22" s="18">
        <v>230</v>
      </c>
      <c r="B22" s="4" t="s">
        <v>18</v>
      </c>
      <c r="C22" s="51"/>
      <c r="D22" s="51"/>
      <c r="E22" s="51"/>
      <c r="F22" s="51"/>
      <c r="G22" s="51"/>
      <c r="H22" s="51"/>
      <c r="I22" s="35">
        <f>H22-G22</f>
        <v>0</v>
      </c>
      <c r="J22" s="2"/>
      <c r="K22" s="142"/>
      <c r="L22" s="142"/>
    </row>
    <row r="23" spans="1:11" ht="12.75">
      <c r="A23" s="18">
        <v>231</v>
      </c>
      <c r="B23" s="4" t="s">
        <v>19</v>
      </c>
      <c r="C23" s="51"/>
      <c r="D23" s="51"/>
      <c r="E23" s="51"/>
      <c r="F23" s="51"/>
      <c r="G23" s="51"/>
      <c r="H23" s="51"/>
      <c r="I23" s="35">
        <f>H23-G23</f>
        <v>0</v>
      </c>
      <c r="J23" s="2"/>
      <c r="K23" s="142"/>
    </row>
    <row r="24" spans="1:11" ht="12.75">
      <c r="A24" s="18">
        <v>232</v>
      </c>
      <c r="B24" s="4" t="s">
        <v>20</v>
      </c>
      <c r="C24" s="51"/>
      <c r="D24" s="51"/>
      <c r="E24" s="51"/>
      <c r="F24" s="51"/>
      <c r="G24" s="51"/>
      <c r="H24" s="51"/>
      <c r="I24" s="35">
        <f>H24-G24</f>
        <v>0</v>
      </c>
      <c r="J24" s="2"/>
      <c r="K24" s="142"/>
    </row>
    <row r="25" spans="1:11" ht="12.75">
      <c r="A25" s="33" t="s">
        <v>21</v>
      </c>
      <c r="B25" s="45" t="s">
        <v>40</v>
      </c>
      <c r="C25" s="34">
        <f>SUM(C22:C24)</f>
        <v>0</v>
      </c>
      <c r="D25" s="34">
        <f aca="true" t="shared" si="3" ref="D25:I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0</v>
      </c>
      <c r="I25" s="40">
        <f t="shared" si="3"/>
        <v>0</v>
      </c>
      <c r="J25" s="2"/>
      <c r="K25" s="142"/>
    </row>
    <row r="26" spans="1:11" s="59" customFormat="1" ht="12.75">
      <c r="A26" s="54" t="s">
        <v>22</v>
      </c>
      <c r="B26" s="55" t="s">
        <v>57</v>
      </c>
      <c r="C26" s="56">
        <f aca="true" t="shared" si="4" ref="C26:I26">C21+C25</f>
        <v>0</v>
      </c>
      <c r="D26" s="56">
        <f t="shared" si="4"/>
        <v>0</v>
      </c>
      <c r="E26" s="56">
        <f t="shared" si="4"/>
        <v>1000</v>
      </c>
      <c r="F26" s="56">
        <f t="shared" si="4"/>
        <v>0</v>
      </c>
      <c r="G26" s="56">
        <f t="shared" si="4"/>
        <v>1000</v>
      </c>
      <c r="H26" s="56">
        <f>H21+H25</f>
        <v>0</v>
      </c>
      <c r="I26" s="57">
        <f t="shared" si="4"/>
        <v>-1000</v>
      </c>
      <c r="J26" s="58"/>
      <c r="K26" s="142"/>
    </row>
    <row r="27" spans="1:9" ht="12.75">
      <c r="A27" s="275" t="s">
        <v>41</v>
      </c>
      <c r="B27" s="276"/>
      <c r="C27" s="21"/>
      <c r="D27" s="21"/>
      <c r="E27" s="21"/>
      <c r="F27" s="21"/>
      <c r="G27" s="21"/>
      <c r="H27" s="52">
        <v>0</v>
      </c>
      <c r="I27" s="41"/>
    </row>
    <row r="28" spans="1:9" s="59" customFormat="1" ht="18.75" customHeight="1" thickBot="1">
      <c r="A28" s="277" t="s">
        <v>42</v>
      </c>
      <c r="B28" s="278"/>
      <c r="C28" s="60">
        <f aca="true" t="shared" si="5" ref="C28:I28">C17+C26+C27</f>
        <v>32000</v>
      </c>
      <c r="D28" s="60">
        <f t="shared" si="5"/>
        <v>0</v>
      </c>
      <c r="E28" s="60">
        <f>E17+E26+E27</f>
        <v>23000</v>
      </c>
      <c r="F28" s="60">
        <f t="shared" si="5"/>
        <v>0</v>
      </c>
      <c r="G28" s="60">
        <f>G17+G26+G27</f>
        <v>16070</v>
      </c>
      <c r="H28" s="60">
        <f>H17+H26+H27</f>
        <v>13910</v>
      </c>
      <c r="I28" s="133">
        <f t="shared" si="5"/>
        <v>-2160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2"/>
    </row>
    <row r="30" spans="1:9" ht="11.25" customHeight="1">
      <c r="A30" s="6"/>
      <c r="B30" s="3"/>
      <c r="C30" s="3"/>
      <c r="D30" s="22"/>
      <c r="E30" s="22"/>
      <c r="F30" s="22"/>
      <c r="G30" s="22"/>
      <c r="H30" s="22"/>
      <c r="I30" s="42"/>
    </row>
    <row r="32" spans="1:9" ht="17.25" customHeight="1">
      <c r="A32" s="279" t="s">
        <v>23</v>
      </c>
      <c r="B32" s="132" t="s">
        <v>127</v>
      </c>
      <c r="C32" s="282" t="s">
        <v>24</v>
      </c>
      <c r="D32" s="283"/>
      <c r="E32" s="26" t="s">
        <v>8</v>
      </c>
      <c r="F32" s="288"/>
      <c r="G32" s="289"/>
      <c r="H32" s="23"/>
      <c r="I32" s="43"/>
    </row>
    <row r="33" spans="1:9" ht="19.5" customHeight="1">
      <c r="A33" s="280"/>
      <c r="B33" s="132" t="s">
        <v>25</v>
      </c>
      <c r="C33" s="284"/>
      <c r="D33" s="285"/>
      <c r="E33" s="26" t="s">
        <v>25</v>
      </c>
      <c r="F33" s="288"/>
      <c r="G33" s="289"/>
      <c r="H33" s="23"/>
      <c r="I33" s="43"/>
    </row>
    <row r="34" spans="1:9" ht="21.75" customHeight="1">
      <c r="A34" s="281"/>
      <c r="B34" s="132" t="s">
        <v>147</v>
      </c>
      <c r="C34" s="286"/>
      <c r="D34" s="287"/>
      <c r="E34" s="26" t="s">
        <v>26</v>
      </c>
      <c r="F34" s="288" t="s">
        <v>146</v>
      </c>
      <c r="G34" s="289"/>
      <c r="H34" s="23"/>
      <c r="I34" s="43"/>
    </row>
  </sheetData>
  <sheetProtection/>
  <mergeCells count="10">
    <mergeCell ref="A7:A9"/>
    <mergeCell ref="B7:B9"/>
    <mergeCell ref="I8:I9"/>
    <mergeCell ref="A27:B27"/>
    <mergeCell ref="A28:B28"/>
    <mergeCell ref="A32:A34"/>
    <mergeCell ref="C32:D34"/>
    <mergeCell ref="F32:G32"/>
    <mergeCell ref="F33:G33"/>
    <mergeCell ref="F34:G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6"/>
  <sheetViews>
    <sheetView zoomScale="73" zoomScaleNormal="73" zoomScalePageLayoutView="0" workbookViewId="0" topLeftCell="A7">
      <selection activeCell="J16" sqref="J16"/>
    </sheetView>
  </sheetViews>
  <sheetFormatPr defaultColWidth="9.140625" defaultRowHeight="12.75"/>
  <cols>
    <col min="1" max="1" width="14.00390625" style="0" customWidth="1"/>
    <col min="2" max="2" width="47.42187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4.8515625" style="0" customWidth="1"/>
    <col min="9" max="9" width="16.28125" style="0" customWidth="1"/>
    <col min="10" max="10" width="15.57421875" style="0" customWidth="1"/>
    <col min="11" max="11" width="15.00390625" style="0" customWidth="1"/>
    <col min="12" max="12" width="15.57421875" style="0" customWidth="1"/>
    <col min="13" max="13" width="19.140625" style="0" customWidth="1"/>
    <col min="14" max="14" width="17.851562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5.8515625" style="0" customWidth="1"/>
  </cols>
  <sheetData>
    <row r="2" spans="1:14" s="70" customFormat="1" ht="18">
      <c r="A2" s="210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0" customFormat="1" ht="15.7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5">
      <c r="A4" s="75" t="s">
        <v>27</v>
      </c>
      <c r="B4" s="211" t="s">
        <v>104</v>
      </c>
      <c r="C4" s="212" t="s">
        <v>28</v>
      </c>
      <c r="D4" s="213" t="s">
        <v>106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6"/>
      <c r="B5" s="214"/>
      <c r="C5" s="214"/>
      <c r="D5" s="214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5" t="s">
        <v>1</v>
      </c>
      <c r="B6" s="265" t="s">
        <v>129</v>
      </c>
      <c r="C6" s="212" t="s">
        <v>56</v>
      </c>
      <c r="D6" s="213" t="s">
        <v>128</v>
      </c>
      <c r="E6" s="72"/>
      <c r="F6" s="71"/>
      <c r="G6" s="71"/>
      <c r="H6" s="71"/>
      <c r="I6" s="71"/>
      <c r="J6" s="71"/>
      <c r="K6" s="7"/>
      <c r="L6" s="7"/>
      <c r="M6" s="7"/>
      <c r="N6" s="7"/>
    </row>
    <row r="7" spans="1:2" ht="15.75" thickBot="1">
      <c r="A7" s="290"/>
      <c r="B7" s="291"/>
    </row>
    <row r="8" spans="1:19" s="141" customFormat="1" ht="16.5" thickBot="1">
      <c r="A8" s="139"/>
      <c r="B8" s="140" t="s">
        <v>54</v>
      </c>
      <c r="C8" s="140"/>
      <c r="D8" s="140"/>
      <c r="E8" s="140"/>
      <c r="F8" s="140" t="s">
        <v>94</v>
      </c>
      <c r="G8" s="140"/>
      <c r="H8" s="140"/>
      <c r="I8" s="140" t="s">
        <v>95</v>
      </c>
      <c r="J8" s="140"/>
      <c r="K8" s="140"/>
      <c r="L8" s="140" t="s">
        <v>96</v>
      </c>
      <c r="M8" s="140"/>
      <c r="N8" s="140"/>
      <c r="O8" s="140" t="s">
        <v>97</v>
      </c>
      <c r="P8" s="292" t="s">
        <v>101</v>
      </c>
      <c r="Q8" s="293"/>
      <c r="R8" s="294"/>
      <c r="S8" s="297" t="s">
        <v>30</v>
      </c>
    </row>
    <row r="9" spans="1:19" s="76" customFormat="1" ht="57.75" customHeight="1">
      <c r="A9" s="300" t="s">
        <v>0</v>
      </c>
      <c r="B9" s="302" t="s">
        <v>75</v>
      </c>
      <c r="C9" s="304" t="s">
        <v>77</v>
      </c>
      <c r="D9" s="306" t="s">
        <v>125</v>
      </c>
      <c r="E9" s="312" t="s">
        <v>116</v>
      </c>
      <c r="F9" s="314" t="s">
        <v>126</v>
      </c>
      <c r="G9" s="306" t="s">
        <v>117</v>
      </c>
      <c r="H9" s="312" t="s">
        <v>118</v>
      </c>
      <c r="I9" s="314" t="s">
        <v>119</v>
      </c>
      <c r="J9" s="306" t="s">
        <v>120</v>
      </c>
      <c r="K9" s="312" t="s">
        <v>121</v>
      </c>
      <c r="L9" s="314" t="s">
        <v>122</v>
      </c>
      <c r="M9" s="306" t="s">
        <v>144</v>
      </c>
      <c r="N9" s="312" t="s">
        <v>123</v>
      </c>
      <c r="O9" s="314" t="s">
        <v>124</v>
      </c>
      <c r="P9" s="308" t="s">
        <v>98</v>
      </c>
      <c r="Q9" s="310" t="s">
        <v>99</v>
      </c>
      <c r="R9" s="295" t="s">
        <v>100</v>
      </c>
      <c r="S9" s="298"/>
    </row>
    <row r="10" spans="1:19" s="76" customFormat="1" ht="59.25" customHeight="1">
      <c r="A10" s="301"/>
      <c r="B10" s="303"/>
      <c r="C10" s="305"/>
      <c r="D10" s="307"/>
      <c r="E10" s="313"/>
      <c r="F10" s="315"/>
      <c r="G10" s="307"/>
      <c r="H10" s="313"/>
      <c r="I10" s="315"/>
      <c r="J10" s="307"/>
      <c r="K10" s="313"/>
      <c r="L10" s="315"/>
      <c r="M10" s="307"/>
      <c r="N10" s="313"/>
      <c r="O10" s="315"/>
      <c r="P10" s="309"/>
      <c r="Q10" s="311"/>
      <c r="R10" s="296"/>
      <c r="S10" s="299"/>
    </row>
    <row r="11" spans="1:19" s="47" customFormat="1" ht="76.5" customHeight="1">
      <c r="A11" s="215" t="s">
        <v>78</v>
      </c>
      <c r="B11" s="144" t="s">
        <v>130</v>
      </c>
      <c r="C11" s="216" t="s">
        <v>131</v>
      </c>
      <c r="D11" s="217">
        <v>508</v>
      </c>
      <c r="E11" s="218">
        <v>20980</v>
      </c>
      <c r="F11" s="219">
        <f>E11/D11</f>
        <v>41.2992125984252</v>
      </c>
      <c r="G11" s="217">
        <v>365</v>
      </c>
      <c r="H11" s="218">
        <v>12034</v>
      </c>
      <c r="I11" s="219">
        <f>H11/G11</f>
        <v>32.96986301369863</v>
      </c>
      <c r="J11" s="217">
        <v>365</v>
      </c>
      <c r="K11" s="218">
        <v>12034</v>
      </c>
      <c r="L11" s="219">
        <f>K11/J11</f>
        <v>32.96986301369863</v>
      </c>
      <c r="M11" s="217">
        <v>365</v>
      </c>
      <c r="N11" s="218">
        <v>12034</v>
      </c>
      <c r="O11" s="219">
        <f>N11/M11</f>
        <v>32.96986301369863</v>
      </c>
      <c r="P11" s="220">
        <f>O11-F11</f>
        <v>-8.329349584726572</v>
      </c>
      <c r="Q11" s="221">
        <f>O11-I11</f>
        <v>0</v>
      </c>
      <c r="R11" s="219">
        <f>O11-L11</f>
        <v>0</v>
      </c>
      <c r="S11" s="222" t="s">
        <v>110</v>
      </c>
    </row>
    <row r="12" spans="1:19" s="47" customFormat="1" ht="60">
      <c r="A12" s="215" t="s">
        <v>79</v>
      </c>
      <c r="B12" s="144" t="s">
        <v>148</v>
      </c>
      <c r="C12" s="216" t="s">
        <v>107</v>
      </c>
      <c r="D12" s="217"/>
      <c r="E12" s="218"/>
      <c r="F12" s="219"/>
      <c r="G12" s="217"/>
      <c r="H12" s="218"/>
      <c r="I12" s="219"/>
      <c r="J12" s="217"/>
      <c r="K12" s="218"/>
      <c r="L12" s="219"/>
      <c r="M12" s="217"/>
      <c r="N12" s="218"/>
      <c r="O12" s="219"/>
      <c r="P12" s="220">
        <f>O12-F12</f>
        <v>0</v>
      </c>
      <c r="Q12" s="221">
        <f>O12-I12</f>
        <v>0</v>
      </c>
      <c r="R12" s="219">
        <f>O12-L12</f>
        <v>0</v>
      </c>
      <c r="S12" s="222"/>
    </row>
    <row r="13" spans="1:19" s="47" customFormat="1" ht="45">
      <c r="A13" s="215" t="s">
        <v>43</v>
      </c>
      <c r="B13" s="144" t="s">
        <v>108</v>
      </c>
      <c r="C13" s="216" t="s">
        <v>109</v>
      </c>
      <c r="D13" s="217"/>
      <c r="E13" s="218"/>
      <c r="F13" s="219"/>
      <c r="G13" s="217"/>
      <c r="H13" s="218"/>
      <c r="I13" s="219"/>
      <c r="J13" s="217"/>
      <c r="K13" s="218"/>
      <c r="L13" s="219"/>
      <c r="M13" s="217"/>
      <c r="N13" s="218"/>
      <c r="O13" s="219"/>
      <c r="P13" s="220">
        <f>O13-F13</f>
        <v>0</v>
      </c>
      <c r="Q13" s="221">
        <f>O13-I13</f>
        <v>0</v>
      </c>
      <c r="R13" s="219">
        <f>O13-L13</f>
        <v>0</v>
      </c>
      <c r="S13" s="222"/>
    </row>
    <row r="14" spans="1:19" s="47" customFormat="1" ht="16.5" thickBot="1">
      <c r="A14" s="223"/>
      <c r="B14" s="224"/>
      <c r="C14" s="225"/>
      <c r="D14" s="226"/>
      <c r="E14" s="227"/>
      <c r="F14" s="228"/>
      <c r="G14" s="226"/>
      <c r="H14" s="227"/>
      <c r="I14" s="228"/>
      <c r="J14" s="226"/>
      <c r="K14" s="227"/>
      <c r="L14" s="228"/>
      <c r="M14" s="226"/>
      <c r="N14" s="227"/>
      <c r="O14" s="228"/>
      <c r="P14" s="229"/>
      <c r="Q14" s="230"/>
      <c r="R14" s="228"/>
      <c r="S14" s="231"/>
    </row>
    <row r="15" s="32" customFormat="1" ht="13.5" thickTop="1">
      <c r="B15" s="74"/>
    </row>
    <row r="16" spans="1:6" ht="16.5" thickBot="1">
      <c r="A16" s="318" t="s">
        <v>88</v>
      </c>
      <c r="B16" s="319"/>
      <c r="C16" s="319"/>
      <c r="D16" s="319"/>
      <c r="E16" s="319"/>
      <c r="F16" s="319"/>
    </row>
    <row r="17" spans="1:6" ht="48" thickTop="1">
      <c r="A17" s="232" t="s">
        <v>0</v>
      </c>
      <c r="B17" s="233" t="s">
        <v>75</v>
      </c>
      <c r="C17" s="234" t="s">
        <v>86</v>
      </c>
      <c r="D17" s="234" t="s">
        <v>58</v>
      </c>
      <c r="E17" s="234" t="s">
        <v>87</v>
      </c>
      <c r="F17" s="235" t="s">
        <v>30</v>
      </c>
    </row>
    <row r="18" spans="1:6" ht="15">
      <c r="A18" s="236"/>
      <c r="B18" s="237"/>
      <c r="C18" s="237"/>
      <c r="D18" s="237"/>
      <c r="E18" s="238"/>
      <c r="F18" s="239"/>
    </row>
    <row r="19" spans="1:18" ht="15.75" thickBot="1">
      <c r="A19" s="240"/>
      <c r="B19" s="241"/>
      <c r="C19" s="242"/>
      <c r="D19" s="242"/>
      <c r="E19" s="243"/>
      <c r="F19" s="244"/>
      <c r="R19" s="146"/>
    </row>
    <row r="20" spans="1:15" s="32" customFormat="1" ht="13.5" thickTop="1">
      <c r="A20" s="24"/>
      <c r="B20" s="12"/>
      <c r="C20" s="24"/>
      <c r="D20" s="24"/>
      <c r="E20" s="67"/>
      <c r="F20" s="24"/>
      <c r="O20" s="145"/>
    </row>
    <row r="21" spans="1:6" s="32" customFormat="1" ht="12.75">
      <c r="A21" s="24"/>
      <c r="B21" s="12"/>
      <c r="C21" s="24"/>
      <c r="D21" s="24"/>
      <c r="E21" s="67"/>
      <c r="F21" s="24"/>
    </row>
    <row r="22" spans="1:6" s="32" customFormat="1" ht="12.75">
      <c r="A22" s="24"/>
      <c r="B22" s="12"/>
      <c r="C22" s="24"/>
      <c r="D22" s="24"/>
      <c r="E22" s="67"/>
      <c r="F22" s="24"/>
    </row>
    <row r="23" spans="1:6" s="32" customFormat="1" ht="12.75">
      <c r="A23" s="24"/>
      <c r="B23" s="12"/>
      <c r="C23" s="24"/>
      <c r="D23" s="24"/>
      <c r="E23" s="67"/>
      <c r="F23" s="24"/>
    </row>
    <row r="24" spans="1:9" ht="15">
      <c r="A24" s="320" t="s">
        <v>23</v>
      </c>
      <c r="B24" s="321"/>
      <c r="C24" s="245" t="s">
        <v>8</v>
      </c>
      <c r="D24" s="316" t="s">
        <v>127</v>
      </c>
      <c r="E24" s="317"/>
      <c r="F24" s="326" t="s">
        <v>24</v>
      </c>
      <c r="G24" s="245" t="s">
        <v>8</v>
      </c>
      <c r="H24" s="316"/>
      <c r="I24" s="317"/>
    </row>
    <row r="25" spans="1:9" ht="15">
      <c r="A25" s="322"/>
      <c r="B25" s="323"/>
      <c r="C25" s="245" t="s">
        <v>25</v>
      </c>
      <c r="D25" s="316"/>
      <c r="E25" s="317"/>
      <c r="F25" s="327"/>
      <c r="G25" s="245" t="s">
        <v>25</v>
      </c>
      <c r="H25" s="316"/>
      <c r="I25" s="317"/>
    </row>
    <row r="26" spans="1:9" ht="19.5" customHeight="1">
      <c r="A26" s="324"/>
      <c r="B26" s="325"/>
      <c r="C26" s="245" t="s">
        <v>26</v>
      </c>
      <c r="D26" s="316" t="s">
        <v>146</v>
      </c>
      <c r="E26" s="317"/>
      <c r="F26" s="328"/>
      <c r="G26" s="245" t="s">
        <v>26</v>
      </c>
      <c r="H26" s="316" t="s">
        <v>146</v>
      </c>
      <c r="I26" s="317"/>
    </row>
    <row r="30" ht="18.75" customHeight="1"/>
  </sheetData>
  <sheetProtection/>
  <mergeCells count="30">
    <mergeCell ref="N9:N10"/>
    <mergeCell ref="O9:O10"/>
    <mergeCell ref="A16:F16"/>
    <mergeCell ref="H9:H10"/>
    <mergeCell ref="I9:I10"/>
    <mergeCell ref="A24:B26"/>
    <mergeCell ref="D24:E24"/>
    <mergeCell ref="F24:F26"/>
    <mergeCell ref="H24:I24"/>
    <mergeCell ref="D25:E25"/>
    <mergeCell ref="J9:J10"/>
    <mergeCell ref="K9:K10"/>
    <mergeCell ref="L9:L10"/>
    <mergeCell ref="M9:M10"/>
    <mergeCell ref="H25:I25"/>
    <mergeCell ref="D26:E26"/>
    <mergeCell ref="H26:I26"/>
    <mergeCell ref="E9:E10"/>
    <mergeCell ref="F9:F10"/>
    <mergeCell ref="G9:G10"/>
    <mergeCell ref="A7:B7"/>
    <mergeCell ref="P8:R8"/>
    <mergeCell ref="R9:R10"/>
    <mergeCell ref="S8:S10"/>
    <mergeCell ref="A9:A10"/>
    <mergeCell ref="B9:B10"/>
    <mergeCell ref="C9:C10"/>
    <mergeCell ref="D9:D10"/>
    <mergeCell ref="P9:P10"/>
    <mergeCell ref="Q9:Q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4"/>
  <sheetViews>
    <sheetView zoomScale="70" zoomScaleNormal="70" zoomScalePageLayoutView="0" workbookViewId="0" topLeftCell="A4">
      <selection activeCell="B9" sqref="B9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8" customWidth="1"/>
  </cols>
  <sheetData>
    <row r="2" spans="1:10" s="70" customFormat="1" ht="15.75">
      <c r="A2" s="81" t="s">
        <v>90</v>
      </c>
      <c r="B2" s="36"/>
      <c r="C2" s="82"/>
      <c r="E2" s="36"/>
      <c r="F2" s="36"/>
      <c r="G2" s="36"/>
      <c r="H2" s="36"/>
      <c r="I2" s="36"/>
      <c r="J2" s="117"/>
    </row>
    <row r="3" spans="1:9" s="88" customFormat="1" ht="18.75" customHeight="1">
      <c r="A3" s="167" t="s">
        <v>138</v>
      </c>
      <c r="B3" s="37"/>
      <c r="C3" s="134"/>
      <c r="E3" s="37"/>
      <c r="F3" s="37"/>
      <c r="G3" s="37"/>
      <c r="H3" s="37"/>
      <c r="I3" s="37"/>
    </row>
    <row r="4" ht="13.5" thickBot="1"/>
    <row r="5" spans="1:10" s="78" customFormat="1" ht="33.75" customHeight="1">
      <c r="A5" s="169" t="s">
        <v>56</v>
      </c>
      <c r="B5" s="170" t="s">
        <v>132</v>
      </c>
      <c r="C5" s="171" t="s">
        <v>44</v>
      </c>
      <c r="D5" s="329" t="s">
        <v>105</v>
      </c>
      <c r="E5" s="330"/>
      <c r="F5" s="330"/>
      <c r="G5" s="330"/>
      <c r="H5" s="330"/>
      <c r="I5" s="331"/>
      <c r="J5" s="172" t="s">
        <v>30</v>
      </c>
    </row>
    <row r="6" spans="1:10" s="78" customFormat="1" ht="129.75" customHeight="1">
      <c r="A6" s="86" t="s">
        <v>59</v>
      </c>
      <c r="B6" s="168" t="s">
        <v>135</v>
      </c>
      <c r="C6" s="118"/>
      <c r="D6" s="120"/>
      <c r="E6" s="121"/>
      <c r="F6" s="121"/>
      <c r="G6" s="121"/>
      <c r="H6" s="121"/>
      <c r="I6" s="122"/>
      <c r="J6" s="262" t="s">
        <v>145</v>
      </c>
    </row>
    <row r="7" spans="1:10" s="78" customFormat="1" ht="15.75" customHeight="1">
      <c r="A7" s="119"/>
      <c r="B7" s="116"/>
      <c r="C7" s="77"/>
      <c r="D7" s="332" t="s">
        <v>74</v>
      </c>
      <c r="E7" s="332"/>
      <c r="F7" s="332"/>
      <c r="G7" s="332"/>
      <c r="H7" s="332"/>
      <c r="I7" s="332"/>
      <c r="J7" s="129"/>
    </row>
    <row r="8" spans="1:10" s="80" customFormat="1" ht="51">
      <c r="A8" s="333" t="s">
        <v>71</v>
      </c>
      <c r="B8" s="334"/>
      <c r="C8" s="79" t="s">
        <v>69</v>
      </c>
      <c r="D8" s="123" t="s">
        <v>72</v>
      </c>
      <c r="E8" s="126" t="s">
        <v>67</v>
      </c>
      <c r="F8" s="79" t="s">
        <v>81</v>
      </c>
      <c r="G8" s="79" t="s">
        <v>82</v>
      </c>
      <c r="H8" s="127" t="s">
        <v>68</v>
      </c>
      <c r="I8" s="124" t="s">
        <v>70</v>
      </c>
      <c r="J8" s="130"/>
    </row>
    <row r="9" spans="1:10" s="78" customFormat="1" ht="70.5" customHeight="1">
      <c r="A9" s="173" t="s">
        <v>60</v>
      </c>
      <c r="B9" s="375" t="s">
        <v>150</v>
      </c>
      <c r="C9" s="174"/>
      <c r="D9" s="175"/>
      <c r="E9" s="176"/>
      <c r="F9" s="177"/>
      <c r="G9" s="178"/>
      <c r="H9" s="179"/>
      <c r="I9" s="180"/>
      <c r="J9" s="263" t="s">
        <v>133</v>
      </c>
    </row>
    <row r="10" spans="1:10" s="78" customFormat="1" ht="72" customHeight="1">
      <c r="A10" s="173"/>
      <c r="B10" s="181"/>
      <c r="C10" s="168" t="s">
        <v>78</v>
      </c>
      <c r="D10" s="182" t="s">
        <v>134</v>
      </c>
      <c r="E10" s="183">
        <v>508</v>
      </c>
      <c r="F10" s="184">
        <v>800</v>
      </c>
      <c r="G10" s="185">
        <v>267</v>
      </c>
      <c r="H10" s="186">
        <v>365</v>
      </c>
      <c r="I10" s="187">
        <f>H10/G10</f>
        <v>1.3670411985018727</v>
      </c>
      <c r="J10" s="156" t="s">
        <v>149</v>
      </c>
    </row>
    <row r="11" spans="1:10" s="78" customFormat="1" ht="15" customHeight="1">
      <c r="A11" s="173"/>
      <c r="B11" s="188"/>
      <c r="C11" s="168"/>
      <c r="D11" s="182"/>
      <c r="E11" s="189"/>
      <c r="F11" s="184"/>
      <c r="G11" s="185"/>
      <c r="H11" s="186"/>
      <c r="I11" s="187"/>
      <c r="J11" s="131"/>
    </row>
    <row r="12" spans="1:10" s="78" customFormat="1" ht="15" customHeight="1">
      <c r="A12" s="173"/>
      <c r="B12" s="188"/>
      <c r="C12" s="168"/>
      <c r="D12" s="182"/>
      <c r="E12" s="190"/>
      <c r="F12" s="184"/>
      <c r="G12" s="185"/>
      <c r="H12" s="186"/>
      <c r="I12" s="187"/>
      <c r="J12" s="131"/>
    </row>
    <row r="13" spans="1:10" s="78" customFormat="1" ht="60.75" customHeight="1">
      <c r="A13" s="173" t="s">
        <v>61</v>
      </c>
      <c r="B13" s="168" t="s">
        <v>111</v>
      </c>
      <c r="C13" s="191"/>
      <c r="D13" s="175"/>
      <c r="E13" s="176"/>
      <c r="F13" s="192"/>
      <c r="G13" s="193"/>
      <c r="H13" s="194"/>
      <c r="I13" s="195"/>
      <c r="J13" s="166"/>
    </row>
    <row r="14" spans="1:10" s="78" customFormat="1" ht="98.25" customHeight="1">
      <c r="A14" s="196"/>
      <c r="B14" s="188"/>
      <c r="C14" s="168" t="s">
        <v>78</v>
      </c>
      <c r="D14" s="182"/>
      <c r="E14" s="189"/>
      <c r="F14" s="197"/>
      <c r="G14" s="198"/>
      <c r="H14" s="199"/>
      <c r="I14" s="187"/>
      <c r="J14" s="166"/>
    </row>
    <row r="15" spans="1:10" s="78" customFormat="1" ht="15" customHeight="1">
      <c r="A15" s="173"/>
      <c r="B15" s="188"/>
      <c r="C15" s="168"/>
      <c r="D15" s="182"/>
      <c r="E15" s="189"/>
      <c r="F15" s="197"/>
      <c r="G15" s="198"/>
      <c r="H15" s="199"/>
      <c r="I15" s="187"/>
      <c r="J15" s="131"/>
    </row>
    <row r="16" spans="1:10" s="78" customFormat="1" ht="15" customHeight="1">
      <c r="A16" s="173"/>
      <c r="B16" s="188"/>
      <c r="C16" s="168"/>
      <c r="D16" s="182"/>
      <c r="E16" s="189"/>
      <c r="F16" s="197"/>
      <c r="G16" s="198"/>
      <c r="H16" s="199"/>
      <c r="I16" s="187"/>
      <c r="J16" s="131"/>
    </row>
    <row r="17" spans="1:10" s="78" customFormat="1" ht="60.75" customHeight="1">
      <c r="A17" s="200" t="s">
        <v>62</v>
      </c>
      <c r="B17" s="201" t="s">
        <v>112</v>
      </c>
      <c r="C17" s="191"/>
      <c r="D17" s="202"/>
      <c r="E17" s="176"/>
      <c r="F17" s="203"/>
      <c r="G17" s="204"/>
      <c r="H17" s="205"/>
      <c r="I17" s="180"/>
      <c r="J17" s="166"/>
    </row>
    <row r="18" spans="1:10" s="78" customFormat="1" ht="96.75" customHeight="1">
      <c r="A18" s="173"/>
      <c r="B18" s="188"/>
      <c r="C18" s="206" t="s">
        <v>78</v>
      </c>
      <c r="D18" s="207" t="s">
        <v>113</v>
      </c>
      <c r="E18" s="189"/>
      <c r="F18" s="197"/>
      <c r="G18" s="197"/>
      <c r="H18" s="199"/>
      <c r="I18" s="187"/>
      <c r="J18" s="166"/>
    </row>
    <row r="19" spans="1:10" s="78" customFormat="1" ht="16.5" customHeight="1">
      <c r="A19" s="147"/>
      <c r="B19" s="148"/>
      <c r="C19" s="83"/>
      <c r="D19" s="157"/>
      <c r="E19" s="128"/>
      <c r="F19" s="152"/>
      <c r="G19" s="153"/>
      <c r="H19" s="154"/>
      <c r="I19" s="125"/>
      <c r="J19" s="158"/>
    </row>
    <row r="20" spans="1:10" s="78" customFormat="1" ht="15" customHeight="1">
      <c r="A20" s="147"/>
      <c r="B20" s="148"/>
      <c r="C20" s="149"/>
      <c r="D20" s="150"/>
      <c r="E20" s="151"/>
      <c r="F20" s="152"/>
      <c r="G20" s="153"/>
      <c r="H20" s="154"/>
      <c r="I20" s="125"/>
      <c r="J20" s="156"/>
    </row>
    <row r="21" spans="1:10" s="78" customFormat="1" ht="15" customHeight="1" thickBot="1">
      <c r="A21" s="85"/>
      <c r="B21" s="159"/>
      <c r="C21" s="84"/>
      <c r="D21" s="160"/>
      <c r="E21" s="161"/>
      <c r="F21" s="162"/>
      <c r="G21" s="153"/>
      <c r="H21" s="163"/>
      <c r="I21" s="155"/>
      <c r="J21" s="165"/>
    </row>
    <row r="22" spans="7:9" ht="12.75">
      <c r="G22" s="164"/>
      <c r="I22" s="164"/>
    </row>
    <row r="23" spans="1:9" s="88" customFormat="1" ht="12.75" customHeight="1">
      <c r="A23" s="87" t="s">
        <v>73</v>
      </c>
      <c r="C23" s="89"/>
      <c r="E23" s="37"/>
      <c r="F23" s="37"/>
      <c r="G23" s="37"/>
      <c r="H23" s="37"/>
      <c r="I23" s="37"/>
    </row>
    <row r="24" spans="1:9" s="88" customFormat="1" ht="12.75" customHeight="1">
      <c r="A24" s="87" t="s">
        <v>76</v>
      </c>
      <c r="C24" s="89"/>
      <c r="E24" s="37"/>
      <c r="F24" s="37"/>
      <c r="G24" s="37"/>
      <c r="H24" s="37"/>
      <c r="I24" s="37"/>
    </row>
    <row r="25" spans="1:9" s="88" customFormat="1" ht="12.75" customHeight="1">
      <c r="A25" s="87" t="s">
        <v>102</v>
      </c>
      <c r="C25" s="89"/>
      <c r="E25" s="37"/>
      <c r="F25" s="37"/>
      <c r="G25" s="37"/>
      <c r="H25" s="37"/>
      <c r="I25" s="37"/>
    </row>
    <row r="26" spans="1:9" s="88" customFormat="1" ht="12.75" customHeight="1">
      <c r="A26" s="87" t="s">
        <v>103</v>
      </c>
      <c r="C26" s="89"/>
      <c r="E26" s="37"/>
      <c r="F26" s="37"/>
      <c r="G26" s="37"/>
      <c r="H26" s="37"/>
      <c r="I26" s="37"/>
    </row>
    <row r="27" ht="12.75" customHeight="1"/>
    <row r="28" ht="12.75" customHeight="1"/>
    <row r="32" spans="1:12" ht="17.25" customHeight="1">
      <c r="A32" s="335"/>
      <c r="B32" s="336" t="s">
        <v>23</v>
      </c>
      <c r="C32" s="208" t="s">
        <v>8</v>
      </c>
      <c r="D32" s="339" t="s">
        <v>127</v>
      </c>
      <c r="E32" s="340"/>
      <c r="F32" s="336" t="s">
        <v>24</v>
      </c>
      <c r="G32" s="341"/>
      <c r="H32" s="342"/>
      <c r="I32" s="208" t="s">
        <v>8</v>
      </c>
      <c r="J32" s="209"/>
      <c r="K32" s="347"/>
      <c r="L32" s="347"/>
    </row>
    <row r="33" spans="1:12" ht="16.5">
      <c r="A33" s="335"/>
      <c r="B33" s="337"/>
      <c r="C33" s="208" t="s">
        <v>25</v>
      </c>
      <c r="D33" s="339"/>
      <c r="E33" s="340"/>
      <c r="F33" s="337"/>
      <c r="G33" s="343"/>
      <c r="H33" s="344"/>
      <c r="I33" s="208" t="s">
        <v>25</v>
      </c>
      <c r="J33" s="209"/>
      <c r="K33" s="347"/>
      <c r="L33" s="347"/>
    </row>
    <row r="34" spans="1:12" ht="33" customHeight="1">
      <c r="A34" s="335"/>
      <c r="B34" s="338"/>
      <c r="C34" s="208" t="s">
        <v>26</v>
      </c>
      <c r="D34" s="339" t="s">
        <v>146</v>
      </c>
      <c r="E34" s="340"/>
      <c r="F34" s="338"/>
      <c r="G34" s="345"/>
      <c r="H34" s="346"/>
      <c r="I34" s="208" t="s">
        <v>26</v>
      </c>
      <c r="J34" s="209" t="s">
        <v>146</v>
      </c>
      <c r="K34" s="347"/>
      <c r="L34" s="347"/>
    </row>
  </sheetData>
  <sheetProtection/>
  <mergeCells count="12">
    <mergeCell ref="K32:L32"/>
    <mergeCell ref="D33:E33"/>
    <mergeCell ref="K33:L33"/>
    <mergeCell ref="D34:E34"/>
    <mergeCell ref="K34:L34"/>
    <mergeCell ref="D5:I5"/>
    <mergeCell ref="D7:I7"/>
    <mergeCell ref="A8:B8"/>
    <mergeCell ref="A32:A34"/>
    <mergeCell ref="B32:B34"/>
    <mergeCell ref="D32:E32"/>
    <mergeCell ref="F32:H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="80" zoomScaleNormal="80" zoomScalePageLayoutView="0" workbookViewId="0" topLeftCell="A1">
      <selection activeCell="K9" sqref="K9"/>
    </sheetView>
  </sheetViews>
  <sheetFormatPr defaultColWidth="9.140625" defaultRowHeight="12.75"/>
  <cols>
    <col min="1" max="1" width="13.00390625" style="92" customWidth="1"/>
    <col min="2" max="2" width="30.421875" style="92" customWidth="1"/>
    <col min="3" max="3" width="14.140625" style="92" customWidth="1"/>
    <col min="4" max="4" width="15.421875" style="92" customWidth="1"/>
    <col min="5" max="5" width="17.421875" style="92" customWidth="1"/>
    <col min="6" max="6" width="17.57421875" style="92" customWidth="1"/>
    <col min="7" max="7" width="19.7109375" style="92" customWidth="1"/>
    <col min="8" max="8" width="21.8515625" style="92" customWidth="1"/>
    <col min="9" max="9" width="24.8515625" style="92" customWidth="1"/>
    <col min="10" max="10" width="29.00390625" style="92" customWidth="1"/>
    <col min="11" max="11" width="25.140625" style="92" customWidth="1"/>
    <col min="12" max="12" width="14.421875" style="92" customWidth="1"/>
    <col min="13" max="16384" width="9.140625" style="92" customWidth="1"/>
  </cols>
  <sheetData>
    <row r="2" spans="1:9" s="101" customFormat="1" ht="18">
      <c r="A2" s="246" t="s">
        <v>91</v>
      </c>
      <c r="C2" s="102"/>
      <c r="G2" s="103"/>
      <c r="H2" s="103"/>
      <c r="I2" s="103"/>
    </row>
    <row r="3" spans="1:9" s="96" customFormat="1" ht="18">
      <c r="A3" s="247"/>
      <c r="G3" s="97"/>
      <c r="H3" s="97"/>
      <c r="I3" s="97"/>
    </row>
    <row r="4" spans="1:9" s="99" customFormat="1" ht="18">
      <c r="A4" s="248" t="s">
        <v>65</v>
      </c>
      <c r="C4" s="98"/>
      <c r="G4" s="100"/>
      <c r="H4" s="100"/>
      <c r="I4" s="100"/>
    </row>
    <row r="5" spans="3:9" ht="13.5" thickBot="1">
      <c r="C5" s="91"/>
      <c r="E5" s="91"/>
      <c r="F5" s="91"/>
      <c r="G5" s="93"/>
      <c r="H5" s="93"/>
      <c r="I5" s="93"/>
    </row>
    <row r="6" spans="1:11" ht="18" customHeight="1">
      <c r="A6" s="360" t="s">
        <v>36</v>
      </c>
      <c r="B6" s="353" t="s">
        <v>45</v>
      </c>
      <c r="C6" s="249" t="s">
        <v>46</v>
      </c>
      <c r="D6" s="249" t="s">
        <v>47</v>
      </c>
      <c r="E6" s="249" t="s">
        <v>63</v>
      </c>
      <c r="F6" s="249" t="s">
        <v>136</v>
      </c>
      <c r="G6" s="353" t="s">
        <v>137</v>
      </c>
      <c r="H6" s="353" t="s">
        <v>50</v>
      </c>
      <c r="I6" s="353" t="s">
        <v>64</v>
      </c>
      <c r="J6" s="353" t="s">
        <v>51</v>
      </c>
      <c r="K6" s="354" t="s">
        <v>30</v>
      </c>
    </row>
    <row r="7" spans="1:11" ht="15" customHeight="1">
      <c r="A7" s="361"/>
      <c r="B7" s="348"/>
      <c r="C7" s="250" t="s">
        <v>31</v>
      </c>
      <c r="D7" s="250" t="s">
        <v>52</v>
      </c>
      <c r="E7" s="250" t="s">
        <v>52</v>
      </c>
      <c r="F7" s="348" t="s">
        <v>33</v>
      </c>
      <c r="G7" s="348"/>
      <c r="H7" s="348"/>
      <c r="I7" s="348"/>
      <c r="J7" s="348"/>
      <c r="K7" s="355"/>
    </row>
    <row r="8" spans="1:11" ht="32.25" customHeight="1" thickBot="1">
      <c r="A8" s="362"/>
      <c r="B8" s="349"/>
      <c r="C8" s="251" t="s">
        <v>32</v>
      </c>
      <c r="D8" s="251" t="s">
        <v>32</v>
      </c>
      <c r="E8" s="251" t="s">
        <v>32</v>
      </c>
      <c r="F8" s="349"/>
      <c r="G8" s="349"/>
      <c r="H8" s="349"/>
      <c r="I8" s="349"/>
      <c r="J8" s="349"/>
      <c r="K8" s="356"/>
    </row>
    <row r="9" spans="1:11" ht="30">
      <c r="A9" s="252"/>
      <c r="B9" s="253" t="s">
        <v>114</v>
      </c>
      <c r="C9" s="253"/>
      <c r="D9" s="253"/>
      <c r="E9" s="253"/>
      <c r="F9" s="253">
        <v>800000</v>
      </c>
      <c r="G9" s="253"/>
      <c r="H9" s="253">
        <v>0</v>
      </c>
      <c r="I9" s="253">
        <v>0</v>
      </c>
      <c r="J9" s="253"/>
      <c r="K9" s="254"/>
    </row>
    <row r="10" spans="1:11" ht="15">
      <c r="A10" s="255"/>
      <c r="B10" s="256" t="s">
        <v>115</v>
      </c>
      <c r="C10" s="256"/>
      <c r="D10" s="256"/>
      <c r="E10" s="256"/>
      <c r="F10" s="256">
        <v>200000</v>
      </c>
      <c r="G10" s="256"/>
      <c r="H10" s="256"/>
      <c r="I10" s="256"/>
      <c r="J10" s="256"/>
      <c r="K10" s="257"/>
    </row>
    <row r="11" spans="1:11" ht="15.75" thickBot="1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60"/>
    </row>
    <row r="12" spans="1:9" ht="12.75">
      <c r="A12" s="93"/>
      <c r="B12" s="93"/>
      <c r="C12" s="93"/>
      <c r="D12" s="93"/>
      <c r="E12" s="93"/>
      <c r="F12" s="93"/>
      <c r="G12" s="93"/>
      <c r="H12" s="93"/>
      <c r="I12" s="93"/>
    </row>
    <row r="13" spans="5:9" ht="12.75">
      <c r="E13" s="93"/>
      <c r="F13" s="93"/>
      <c r="G13" s="93"/>
      <c r="H13" s="93"/>
      <c r="I13" s="93"/>
    </row>
    <row r="14" spans="7:9" ht="12.75" customHeight="1">
      <c r="G14" s="93"/>
      <c r="H14" s="93"/>
      <c r="I14" s="93"/>
    </row>
    <row r="15" spans="1:9" s="99" customFormat="1" ht="15.75">
      <c r="A15" s="261" t="s">
        <v>66</v>
      </c>
      <c r="G15" s="100"/>
      <c r="H15" s="100"/>
      <c r="I15" s="100"/>
    </row>
    <row r="16" spans="3:9" ht="16.5" thickBot="1">
      <c r="C16" s="104"/>
      <c r="D16" s="94"/>
      <c r="E16" s="91"/>
      <c r="F16" s="91"/>
      <c r="G16" s="94"/>
      <c r="H16" s="95"/>
      <c r="I16" s="95"/>
    </row>
    <row r="17" spans="1:12" ht="18.75" customHeight="1">
      <c r="A17" s="357" t="s">
        <v>36</v>
      </c>
      <c r="B17" s="350" t="s">
        <v>45</v>
      </c>
      <c r="C17" s="114" t="s">
        <v>34</v>
      </c>
      <c r="D17" s="114" t="s">
        <v>46</v>
      </c>
      <c r="E17" s="114" t="s">
        <v>47</v>
      </c>
      <c r="F17" s="114" t="s">
        <v>48</v>
      </c>
      <c r="G17" s="114" t="s">
        <v>37</v>
      </c>
      <c r="H17" s="350" t="s">
        <v>49</v>
      </c>
      <c r="I17" s="350" t="s">
        <v>64</v>
      </c>
      <c r="J17" s="350" t="s">
        <v>50</v>
      </c>
      <c r="K17" s="350" t="s">
        <v>51</v>
      </c>
      <c r="L17" s="363" t="s">
        <v>30</v>
      </c>
    </row>
    <row r="18" spans="1:12" ht="12.75">
      <c r="A18" s="358"/>
      <c r="B18" s="351"/>
      <c r="C18" s="90" t="s">
        <v>35</v>
      </c>
      <c r="D18" s="90" t="s">
        <v>31</v>
      </c>
      <c r="E18" s="90" t="s">
        <v>52</v>
      </c>
      <c r="F18" s="90" t="s">
        <v>52</v>
      </c>
      <c r="G18" s="90" t="s">
        <v>33</v>
      </c>
      <c r="H18" s="351"/>
      <c r="I18" s="351"/>
      <c r="J18" s="351"/>
      <c r="K18" s="351"/>
      <c r="L18" s="364"/>
    </row>
    <row r="19" spans="1:12" ht="35.25" customHeight="1" thickBot="1">
      <c r="A19" s="359"/>
      <c r="B19" s="352"/>
      <c r="C19" s="115"/>
      <c r="D19" s="115" t="s">
        <v>32</v>
      </c>
      <c r="E19" s="115" t="s">
        <v>32</v>
      </c>
      <c r="F19" s="115" t="s">
        <v>32</v>
      </c>
      <c r="G19" s="115"/>
      <c r="H19" s="352"/>
      <c r="I19" s="352"/>
      <c r="J19" s="352"/>
      <c r="K19" s="352"/>
      <c r="L19" s="365"/>
    </row>
    <row r="20" spans="1:12" ht="12.75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1:12" ht="12.7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1:12" ht="12.7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3.5" thickBo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10"/>
    </row>
    <row r="27" spans="1:9" ht="15">
      <c r="A27" s="366" t="s">
        <v>23</v>
      </c>
      <c r="B27" s="367"/>
      <c r="C27" s="245" t="s">
        <v>8</v>
      </c>
      <c r="D27" s="316" t="s">
        <v>127</v>
      </c>
      <c r="E27" s="317"/>
      <c r="F27" s="372" t="s">
        <v>24</v>
      </c>
      <c r="G27" s="245" t="s">
        <v>8</v>
      </c>
      <c r="H27" s="316"/>
      <c r="I27" s="317"/>
    </row>
    <row r="28" spans="1:9" ht="15">
      <c r="A28" s="368"/>
      <c r="B28" s="369"/>
      <c r="C28" s="245" t="s">
        <v>25</v>
      </c>
      <c r="D28" s="316"/>
      <c r="E28" s="317"/>
      <c r="F28" s="373"/>
      <c r="G28" s="245" t="s">
        <v>25</v>
      </c>
      <c r="H28" s="316"/>
      <c r="I28" s="317"/>
    </row>
    <row r="29" spans="1:9" ht="15">
      <c r="A29" s="370"/>
      <c r="B29" s="371"/>
      <c r="C29" s="245" t="s">
        <v>26</v>
      </c>
      <c r="D29" s="316" t="s">
        <v>146</v>
      </c>
      <c r="E29" s="317"/>
      <c r="F29" s="374"/>
      <c r="G29" s="245" t="s">
        <v>26</v>
      </c>
      <c r="H29" s="316" t="s">
        <v>146</v>
      </c>
      <c r="I29" s="317"/>
    </row>
  </sheetData>
  <sheetProtection/>
  <mergeCells count="23">
    <mergeCell ref="A6:A8"/>
    <mergeCell ref="B6:B8"/>
    <mergeCell ref="L17:L19"/>
    <mergeCell ref="A27:B29"/>
    <mergeCell ref="D27:E27"/>
    <mergeCell ref="F27:F29"/>
    <mergeCell ref="H27:I27"/>
    <mergeCell ref="D28:E28"/>
    <mergeCell ref="H28:I28"/>
    <mergeCell ref="D29:E29"/>
    <mergeCell ref="A17:A19"/>
    <mergeCell ref="B17:B19"/>
    <mergeCell ref="H17:H19"/>
    <mergeCell ref="I17:I19"/>
    <mergeCell ref="J17:J19"/>
    <mergeCell ref="H29:I29"/>
    <mergeCell ref="F7:F8"/>
    <mergeCell ref="K17:K19"/>
    <mergeCell ref="G6:G8"/>
    <mergeCell ref="H6:H8"/>
    <mergeCell ref="I6:I8"/>
    <mergeCell ref="J6:J8"/>
    <mergeCell ref="K6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2017-05-24T07:36:14Z</cp:lastPrinted>
  <dcterms:created xsi:type="dcterms:W3CDTF">2006-01-12T07:01:41Z</dcterms:created>
  <dcterms:modified xsi:type="dcterms:W3CDTF">2018-06-18T08:40:59Z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