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3'!$A$1:$S$24</definedName>
    <definedName name="_xlnm.Print_Area" localSheetId="2">'Aneksi nr. 4'!$A$1:$J$23</definedName>
    <definedName name="_xlnm.Print_Area" localSheetId="3">'Aneksi nr. 5'!$A$1:$L$25</definedName>
    <definedName name="_xlnm.Print_Area" localSheetId="0">'Aneksi nr.2'!$A$1:$I$30</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<sst xmlns="http://schemas.openxmlformats.org/spreadsheetml/2006/main" count="196" uniqueCount="148">
  <si>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</si>
  <si>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</si>
  <si>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</si>
  <si>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</si>
  <si>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</si>
  <si>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</si>
  <si>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</si>
  <si>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</si>
  <si>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</si>
  <si>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</si>
  <si>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</si>
  <si>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</si>
  <si>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</si>
  <si>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</si>
  <si>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</si>
  <si>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</si>
  <si>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</si>
  <si>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</si>
  <si>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</si>
  <si>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</si>
  <si>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</si>
  <si>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</si>
  <si>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</si>
  <si>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</si>
  <si>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</si>
  <si>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</si>
  <si>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</si>
  <si>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</si>
  <si>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</si>
  <si>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</si>
  <si>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</si>
  <si>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</si>
  <si>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</si>
  <si>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</si>
  <si>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</si>
  <si>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</si>
  <si>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</si>
  <si>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</si>
  <si>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</si>
  <si>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</si>
  <si>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</si>
  <si>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</si>
  <si>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</si>
  <si>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</si>
  <si>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</si>
  <si>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</si>
  <si>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</si>
  <si>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</si>
  <si>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</si>
  <si>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</si>
  <si>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</si>
  <si>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</si>
  <si>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</si>
  <si>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</si>
  <si>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</si>
  <si>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</si>
  <si>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</si>
  <si>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</si>
  <si>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</si>
  <si>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</si>
  <si>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</si>
  <si>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</si>
  <si>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</si>
  <si>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</si>
  <si>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</si>
  <si>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</si>
  <si>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</si>
  <si>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</si>
  <si>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</si>
  <si>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</si>
  <si>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</si>
  <si>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</si>
  <si>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</si>
  <si>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</si>
  <si>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</si>
  <si>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</si>
  <si>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</si>
  <si>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</si>
  <si>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</si>
  <si>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</si>
  <si>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</si>
  <si>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</si>
  <si>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</si>
  <si>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</si>
  <si>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</si>
  <si>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</si>
  <si>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</si>
  <si>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</si>
  <si>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</si>
  <si>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</si>
  <si>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</si>
  <si>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</si>
  <si>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</si>
  <si>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</si>
  <si>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</si>
  <si>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</si>
  <si>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</si>
  <si>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copë</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</si>
  <si>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</si>
  <si>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</si>
  <si>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</si>
  <si>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</si>
  <si>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</si>
  <si>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</si>
  <si>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</si>
  <si>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</si>
  <si>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</si>
  <si>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r>
      <t xml:space="preserve">Objektivi 1.2 </t>
    </r>
    <r>
      <rPr>
        <sz val="12"/>
        <rFont val="Arial"/>
        <family val="2"/>
      </rPr>
      <t>për periudhën raportuese është realizuar plotësisht.</t>
    </r>
  </si>
  <si>
    <r>
      <rPr>
        <b/>
        <i/>
        <sz val="12"/>
        <rFont val="Arial"/>
        <family val="2"/>
      </rPr>
      <t>Produkti A</t>
    </r>
    <r>
      <rPr>
        <sz val="12"/>
        <rFont val="Arial"/>
        <family val="2"/>
      </rPr>
      <t xml:space="preserve"> është realizuar plotësisht. </t>
    </r>
  </si>
  <si>
    <t>Sigurimi dhe monitorimi i fëmijëve të mitur, të shpallur të braktisur me vendim gjykate, të birësuar nga familje shqiptare që jetojnë brenda ose jashtë vendit si dhe nga familje të huaja, duke garantuar dhe respektuar të drejtat e tyre themelore.</t>
  </si>
  <si>
    <r>
      <t xml:space="preserve">Sasia (sipas </t>
    </r>
    <r>
      <rPr>
        <b/>
        <sz val="12"/>
        <color indexed="60"/>
        <rFont val="Arial"/>
        <family val="2"/>
      </rPr>
      <t>planit</t>
    </r>
    <r>
      <rPr>
        <b/>
        <sz val="12"/>
        <rFont val="Arial"/>
        <family val="2"/>
      </rPr>
      <t xml:space="preserve"> 12/mujor te vitit korent)</t>
    </r>
  </si>
  <si>
    <r>
      <t xml:space="preserve">Shpenzimet 
(sipas </t>
    </r>
    <r>
      <rPr>
        <b/>
        <sz val="12"/>
        <color indexed="60"/>
        <rFont val="Arial"/>
        <family val="2"/>
      </rPr>
      <t xml:space="preserve">planit 12/mujor </t>
    </r>
    <r>
      <rPr>
        <b/>
        <sz val="12"/>
        <rFont val="Arial"/>
        <family val="2"/>
      </rPr>
      <t>te vitit korent)</t>
    </r>
  </si>
  <si>
    <r>
      <t xml:space="preserve">Kosto per Njesi 
(sipas </t>
    </r>
    <r>
      <rPr>
        <b/>
        <sz val="12"/>
        <color indexed="60"/>
        <rFont val="Arial"/>
        <family val="2"/>
      </rPr>
      <t>planit 12/mujor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</si>
  <si>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12/mujor </t>
    </r>
    <r>
      <rPr>
        <b/>
        <sz val="12"/>
        <rFont val="Arial"/>
        <family val="2"/>
      </rPr>
      <t xml:space="preserve"> te vitit korent)</t>
    </r>
  </si>
  <si>
    <r>
      <t xml:space="preserve">Shpenzimet 
(sipas </t>
    </r>
    <r>
      <rPr>
        <b/>
        <sz val="12"/>
        <color indexed="60"/>
        <rFont val="Arial"/>
        <family val="2"/>
      </rPr>
      <t xml:space="preserve">planit te rishikuar 12/mujor </t>
    </r>
    <r>
      <rPr>
        <b/>
        <sz val="12"/>
        <rFont val="Arial"/>
        <family val="2"/>
      </rPr>
      <t>te vitit korent)</t>
    </r>
  </si>
  <si>
    <r>
      <t xml:space="preserve">Kosto per Njesi 
(sipas </t>
    </r>
    <r>
      <rPr>
        <b/>
        <sz val="12"/>
        <color indexed="60"/>
        <rFont val="Arial"/>
        <family val="2"/>
      </rPr>
      <t>planit te rishikuar 12/mujor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</si>
  <si>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12/mujorit te vitit korent)</t>
    </r>
  </si>
  <si>
    <r>
      <t xml:space="preserve">Shpenzimet </t>
    </r>
    <r>
      <rPr>
        <b/>
        <sz val="12"/>
        <color indexed="60"/>
        <rFont val="Arial"/>
        <family val="2"/>
      </rPr>
      <t>Faktike</t>
    </r>
    <r>
      <rPr>
        <b/>
        <sz val="12"/>
        <rFont val="Arial"/>
        <family val="2"/>
      </rPr>
      <t xml:space="preserve"> (ne fund te 12/mujorit tevitit korent)</t>
    </r>
  </si>
  <si>
    <r>
      <t xml:space="preserve">Kosto per Njesi </t>
    </r>
    <r>
      <rPr>
        <b/>
        <sz val="12"/>
        <color indexed="60"/>
        <rFont val="Arial"/>
        <family val="2"/>
      </rPr>
      <t>Faktike</t>
    </r>
    <r>
      <rPr>
        <b/>
        <sz val="12"/>
        <rFont val="Arial"/>
        <family val="2"/>
      </rPr>
      <t xml:space="preserve"> (ne fund te 12/mujorit te vitit korent)</t>
    </r>
  </si>
  <si>
    <t>Produkti është realizuar në masën 100%.</t>
  </si>
  <si>
    <t>Niveli i planifikuar ne 12/mujorin e vitit korent</t>
  </si>
  <si>
    <t>Niveli i rishikuar ne 12/mujorin e vitit korent</t>
  </si>
  <si>
    <t>Niveli faktik ne fund te 12/mujorit te vitit korent</t>
  </si>
  <si>
    <t>REALIZIMI për periudhën e raportimit (12-mujore)</t>
  </si>
  <si>
    <t>Projekti është realizuar plotësisht.</t>
  </si>
  <si>
    <t>Plan Fillestar Viti 2019</t>
  </si>
  <si>
    <t>Plan i Rishikuar Viti 2019</t>
  </si>
  <si>
    <t>i vitit paraardhes
Viti 2018</t>
  </si>
  <si>
    <t>Plan                   Viti 2019</t>
  </si>
  <si>
    <t>Kërkesa për birësim të shqyrtuara</t>
  </si>
  <si>
    <t>Pajisje elektronike të blera</t>
  </si>
  <si>
    <t>C</t>
  </si>
  <si>
    <t>kërkesa</t>
  </si>
  <si>
    <t>Periudha e Raportimit: Janar-Dhjetor 2019</t>
  </si>
  <si>
    <t>Blerje pajisje elektronike</t>
  </si>
  <si>
    <t xml:space="preserve">Pajisje elektronike të blera </t>
  </si>
  <si>
    <t>Objektivi 1.3</t>
  </si>
  <si>
    <r>
      <t xml:space="preserve">Objektivi 1.3 </t>
    </r>
    <r>
      <rPr>
        <sz val="12"/>
        <rFont val="Arial"/>
        <family val="2"/>
      </rPr>
      <t>për periudhën raportuese është realizuar plotësisht.</t>
    </r>
  </si>
  <si>
    <t>Përfundimi me sukses i dhënies për birësim çifteve shqiptare dhe atyre të huaja të 45 fëmijëve gjatë vitit.</t>
  </si>
  <si>
    <t>Kërkesa të shqyrtuara</t>
  </si>
  <si>
    <r>
      <rPr>
        <b/>
        <i/>
        <sz val="12"/>
        <rFont val="Arial"/>
        <family val="2"/>
      </rPr>
      <t>Objektivi 1.1</t>
    </r>
    <r>
      <rPr>
        <b/>
        <sz val="12"/>
        <rFont val="Arial"/>
        <family val="2"/>
      </rPr>
      <t xml:space="preserve"> </t>
    </r>
    <r>
      <rPr>
        <sz val="12"/>
        <rFont val="Arial"/>
        <family val="2"/>
      </rPr>
      <t>për periudhën raportuese nuk është realizuar plotësish. Arsyeja e mosrealizimit të plotë të objektivit është ulja e numrit të dosjeve të fëmijëve të deklaruar të braktisur me vendim gjykate të dorëzuara nga institucionet e përkujdesit social pranë institucionit tonë.</t>
    </r>
  </si>
  <si>
    <r>
      <rPr>
        <b/>
        <i/>
        <sz val="12"/>
        <rFont val="Arial"/>
        <family val="2"/>
      </rPr>
      <t>Qëllimi 1</t>
    </r>
    <r>
      <rPr>
        <b/>
        <sz val="12"/>
        <rFont val="Arial"/>
        <family val="2"/>
      </rPr>
      <t xml:space="preserve"> </t>
    </r>
    <r>
      <rPr>
        <sz val="12"/>
        <rFont val="Arial"/>
        <family val="2"/>
      </rPr>
      <t>është realizuar plotësisht. Gjatë  vitit 2019, KSHB ka bashkërenduar punën me institucionet dhe agjencitë që operojnë në fushën e birësimit për realizimin e proceseve birësuese dhe të gjitha etapave të tyre me standart të lartë, në përputhje me ligjin dhe duke mbajtur parasysh dhe garantuar gjithmonë interesin më të lartë të fëmijës.</t>
    </r>
  </si>
  <si>
    <t>18AR302</t>
  </si>
  <si>
    <t>Blerje Pajisje elektronike</t>
  </si>
  <si>
    <t>Buxheti 2018</t>
  </si>
  <si>
    <t>Plani i buxhetit viti 2019</t>
  </si>
  <si>
    <t>Produkti është realizuar në masën 74%. Arsyeja e mosrealizimit të plotë të produktit është ulja e numrit të dosjeve të fëmijëve të deklaruar të braktisur me vendim gjykate të dorëzuara nga institucionet e përkujdesit social pranë institucionit tonë.</t>
  </si>
  <si>
    <r>
      <rPr>
        <b/>
        <i/>
        <sz val="12"/>
        <rFont val="Arial"/>
        <family val="2"/>
      </rPr>
      <t>Produkti A</t>
    </r>
    <r>
      <rPr>
        <b/>
        <sz val="12"/>
        <rFont val="Arial"/>
        <family val="2"/>
      </rPr>
      <t xml:space="preserve"> </t>
    </r>
    <r>
      <rPr>
        <sz val="12"/>
        <rFont val="Arial"/>
        <family val="2"/>
      </rPr>
      <t>është realizuar në masën 74%.</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</si>
</sst>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07">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b/>
      <i/>
      <sz val="12"/>
      <name val="Arial"/>
      <family val="2"/>
    </font>
    <font>
      <b/>
      <sz val="8"/>
      <color indexed="60"/>
      <name val="Arial"/>
      <family val="2"/>
    </font>
    <font>
      <u val="single"/>
      <sz val="12"/>
      <color indexed="60"/>
      <name val="Arial"/>
      <family val="2"/>
    </font>
    <font>
      <b/>
      <sz val="10"/>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3"/>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style="thick"/>
      <top style="medium"/>
      <bottom style="thin"/>
    </border>
    <border>
      <left style="thick"/>
      <right style="thin"/>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97">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2"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3" fillId="0" borderId="18" xfId="0" applyNumberFormat="1" applyFont="1" applyFill="1" applyBorder="1" applyAlignment="1">
      <alignment horizontal="center" vertical="center"/>
    </xf>
    <xf numFmtId="0" fontId="84"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4" fillId="0" borderId="0" xfId="0" applyFont="1" applyAlignment="1">
      <alignment horizontal="center"/>
    </xf>
    <xf numFmtId="0" fontId="4" fillId="0" borderId="0" xfId="0"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0" fontId="84" fillId="0" borderId="0" xfId="0" applyFont="1" applyAlignment="1">
      <alignment horizontal="center"/>
    </xf>
    <xf numFmtId="0" fontId="85" fillId="0" borderId="0" xfId="0" applyFont="1" applyAlignment="1">
      <alignment horizontal="center"/>
    </xf>
    <xf numFmtId="0" fontId="4" fillId="0" borderId="22" xfId="0" applyFont="1" applyFill="1" applyBorder="1" applyAlignment="1">
      <alignment horizontal="center"/>
    </xf>
    <xf numFmtId="49" fontId="83" fillId="0" borderId="23" xfId="0" applyNumberFormat="1" applyFont="1" applyFill="1" applyBorder="1" applyAlignment="1">
      <alignment horizontal="center" vertic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49" fontId="4" fillId="27" borderId="24" xfId="0" applyNumberFormat="1" applyFont="1" applyFill="1" applyBorder="1" applyAlignment="1">
      <alignment horizontal="center"/>
    </xf>
    <xf numFmtId="0" fontId="86" fillId="26" borderId="19" xfId="0" applyFont="1" applyFill="1" applyBorder="1" applyAlignment="1">
      <alignment horizontal="center"/>
    </xf>
    <xf numFmtId="0" fontId="83" fillId="28" borderId="15" xfId="0" applyFont="1" applyFill="1" applyBorder="1" applyAlignment="1">
      <alignment horizontal="center"/>
    </xf>
    <xf numFmtId="0" fontId="87" fillId="0" borderId="0" xfId="0" applyFont="1" applyAlignment="1">
      <alignment/>
    </xf>
    <xf numFmtId="0" fontId="88" fillId="0" borderId="0" xfId="0" applyFont="1" applyAlignment="1">
      <alignment/>
    </xf>
    <xf numFmtId="0" fontId="86" fillId="26" borderId="15" xfId="0" applyFont="1" applyFill="1" applyBorder="1" applyAlignment="1">
      <alignment horizontal="center"/>
    </xf>
    <xf numFmtId="0" fontId="89" fillId="0" borderId="0" xfId="0" applyFont="1" applyAlignment="1">
      <alignment horizontal="left"/>
    </xf>
    <xf numFmtId="0" fontId="4" fillId="27" borderId="9" xfId="0" applyFont="1" applyFill="1" applyBorder="1" applyAlignment="1">
      <alignment horizontal="center"/>
    </xf>
    <xf numFmtId="0" fontId="4" fillId="0" borderId="25"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0" fillId="0" borderId="0" xfId="0" applyFont="1" applyBorder="1" applyAlignment="1">
      <alignment/>
    </xf>
    <xf numFmtId="0" fontId="91" fillId="0" borderId="0" xfId="0" applyFont="1" applyBorder="1" applyAlignment="1">
      <alignment/>
    </xf>
    <xf numFmtId="0" fontId="84"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4"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2" fillId="0" borderId="9" xfId="0" applyFont="1" applyBorder="1" applyAlignment="1">
      <alignment horizontal="center" vertical="center" wrapText="1"/>
    </xf>
    <xf numFmtId="0" fontId="0" fillId="0" borderId="0" xfId="0" applyAlignment="1">
      <alignment vertical="center" wrapText="1"/>
    </xf>
    <xf numFmtId="0" fontId="93" fillId="0" borderId="9" xfId="0" applyFont="1" applyBorder="1" applyAlignment="1">
      <alignment horizontal="center" vertical="center" wrapText="1"/>
    </xf>
    <xf numFmtId="0" fontId="0" fillId="0" borderId="0" xfId="0" applyFont="1" applyAlignment="1">
      <alignment vertical="center" wrapText="1"/>
    </xf>
    <xf numFmtId="0" fontId="89" fillId="0" borderId="0" xfId="0" applyFont="1" applyAlignment="1">
      <alignment horizontal="left"/>
    </xf>
    <xf numFmtId="0" fontId="89" fillId="0" borderId="0" xfId="0" applyFont="1" applyAlignment="1">
      <alignment/>
    </xf>
    <xf numFmtId="0" fontId="94" fillId="0" borderId="19" xfId="0" applyFont="1" applyBorder="1" applyAlignment="1">
      <alignment horizontal="center" vertical="center" wrapText="1"/>
    </xf>
    <xf numFmtId="0" fontId="95" fillId="0" borderId="0" xfId="0" applyFont="1" applyAlignment="1">
      <alignment horizontal="left"/>
    </xf>
    <xf numFmtId="0" fontId="85" fillId="0" borderId="0" xfId="0" applyFont="1" applyAlignment="1">
      <alignment/>
    </xf>
    <xf numFmtId="0" fontId="95"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5" fillId="0" borderId="0" xfId="104" applyFont="1" applyFill="1" applyAlignment="1">
      <alignment vertical="center"/>
      <protection/>
    </xf>
    <xf numFmtId="0" fontId="88" fillId="0" borderId="0" xfId="104" applyFont="1" applyFill="1" applyAlignment="1">
      <alignment vertical="center"/>
      <protection/>
    </xf>
    <xf numFmtId="0" fontId="88" fillId="0" borderId="0" xfId="104" applyFont="1" applyFill="1" applyBorder="1" applyAlignment="1">
      <alignment vertical="center"/>
      <protection/>
    </xf>
    <xf numFmtId="0" fontId="84" fillId="0" borderId="0" xfId="104" applyFont="1" applyFill="1" applyAlignment="1">
      <alignment vertical="center"/>
      <protection/>
    </xf>
    <xf numFmtId="0" fontId="84" fillId="0" borderId="0" xfId="104" applyFont="1" applyFill="1" applyAlignment="1">
      <alignment horizontal="left" vertical="center"/>
      <protection/>
    </xf>
    <xf numFmtId="0" fontId="84"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4" xfId="104" applyFill="1" applyBorder="1" applyAlignment="1">
      <alignment vertical="center" wrapText="1"/>
      <protection/>
    </xf>
    <xf numFmtId="0" fontId="0" fillId="27" borderId="26" xfId="104" applyFill="1" applyBorder="1" applyAlignment="1">
      <alignment vertical="center" wrapText="1"/>
      <protection/>
    </xf>
    <xf numFmtId="0" fontId="0" fillId="27" borderId="27"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2" fillId="0" borderId="9" xfId="0" applyFont="1" applyFill="1" applyBorder="1" applyAlignment="1">
      <alignment horizontal="center" vertical="center" wrapText="1"/>
    </xf>
    <xf numFmtId="0" fontId="89" fillId="0" borderId="0" xfId="0" applyFont="1" applyAlignment="1">
      <alignment/>
    </xf>
    <xf numFmtId="0" fontId="96" fillId="0" borderId="17" xfId="0" applyFont="1" applyBorder="1" applyAlignment="1">
      <alignment horizontal="center" vertical="center" wrapText="1"/>
    </xf>
    <xf numFmtId="0" fontId="94" fillId="0" borderId="19"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34" xfId="0" applyFont="1" applyFill="1" applyBorder="1" applyAlignment="1">
      <alignment horizontal="center" vertical="center" wrapText="1"/>
    </xf>
    <xf numFmtId="0" fontId="93" fillId="0" borderId="15" xfId="0" applyFont="1" applyBorder="1" applyAlignment="1">
      <alignment horizontal="center" vertical="center" wrapText="1"/>
    </xf>
    <xf numFmtId="0" fontId="93" fillId="0" borderId="35" xfId="0" applyFont="1" applyFill="1" applyBorder="1" applyAlignment="1">
      <alignment horizontal="center" vertical="center" wrapText="1"/>
    </xf>
    <xf numFmtId="0" fontId="93" fillId="0" borderId="19" xfId="0" applyFont="1" applyBorder="1" applyAlignment="1">
      <alignment horizontal="center" vertical="center" wrapText="1"/>
    </xf>
    <xf numFmtId="0" fontId="93" fillId="0" borderId="24" xfId="0" applyFont="1" applyBorder="1" applyAlignment="1">
      <alignment horizontal="center" vertical="center" wrapText="1"/>
    </xf>
    <xf numFmtId="0" fontId="97" fillId="27" borderId="36" xfId="0" applyFont="1" applyFill="1" applyBorder="1" applyAlignment="1">
      <alignment horizontal="center" vertical="center" wrapText="1"/>
    </xf>
    <xf numFmtId="0" fontId="97" fillId="0" borderId="37" xfId="0" applyFont="1" applyFill="1" applyBorder="1" applyAlignment="1">
      <alignment horizontal="center" vertical="center" wrapText="1"/>
    </xf>
    <xf numFmtId="9" fontId="85" fillId="27" borderId="38" xfId="0" applyNumberFormat="1" applyFont="1" applyFill="1" applyBorder="1" applyAlignment="1">
      <alignment horizontal="center" vertical="center" wrapText="1"/>
    </xf>
    <xf numFmtId="0" fontId="98"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7" fillId="0" borderId="40" xfId="0" applyFont="1" applyBorder="1" applyAlignment="1">
      <alignment horizontal="center"/>
    </xf>
    <xf numFmtId="0" fontId="97" fillId="0" borderId="41" xfId="0" applyFont="1" applyBorder="1" applyAlignment="1">
      <alignment horizontal="center"/>
    </xf>
    <xf numFmtId="0" fontId="97" fillId="0" borderId="0" xfId="0" applyFont="1" applyAlignment="1">
      <alignment horizontal="center" vertical="center" wrapText="1"/>
    </xf>
    <xf numFmtId="185" fontId="0" fillId="0" borderId="0" xfId="0" applyNumberFormat="1" applyAlignment="1">
      <alignment/>
    </xf>
    <xf numFmtId="185" fontId="88"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5" fillId="0" borderId="0" xfId="0" applyFont="1" applyBorder="1" applyAlignment="1">
      <alignment horizontal="left"/>
    </xf>
    <xf numFmtId="0" fontId="99" fillId="27" borderId="9" xfId="0" applyFont="1" applyFill="1" applyBorder="1" applyAlignment="1">
      <alignment horizontal="center" vertical="center" wrapText="1"/>
    </xf>
    <xf numFmtId="0" fontId="100" fillId="0" borderId="42" xfId="0" applyFont="1" applyBorder="1" applyAlignment="1">
      <alignment horizontal="center" vertical="center" wrapText="1"/>
    </xf>
    <xf numFmtId="49" fontId="75" fillId="27" borderId="43" xfId="0" applyNumberFormat="1" applyFont="1" applyFill="1" applyBorder="1" applyAlignment="1">
      <alignment horizontal="center" vertical="center" wrapText="1"/>
    </xf>
    <xf numFmtId="0" fontId="100" fillId="0" borderId="43" xfId="0" applyFont="1" applyBorder="1" applyAlignment="1">
      <alignment horizontal="center" vertical="center" wrapText="1"/>
    </xf>
    <xf numFmtId="0" fontId="101" fillId="0" borderId="44" xfId="0" applyFont="1" applyBorder="1" applyAlignment="1">
      <alignment horizontal="center" vertical="center" wrapText="1"/>
    </xf>
    <xf numFmtId="0" fontId="102" fillId="0" borderId="19" xfId="0" applyFont="1" applyBorder="1" applyAlignment="1">
      <alignment horizontal="center" vertical="center" wrapText="1"/>
    </xf>
    <xf numFmtId="0" fontId="99" fillId="0" borderId="9" xfId="0" applyFont="1" applyFill="1" applyBorder="1" applyAlignment="1">
      <alignment vertical="center" wrapText="1"/>
    </xf>
    <xf numFmtId="0" fontId="99" fillId="0" borderId="15" xfId="0" applyFont="1" applyFill="1" applyBorder="1" applyAlignment="1">
      <alignment horizontal="center" vertical="center" wrapText="1"/>
    </xf>
    <xf numFmtId="0" fontId="99" fillId="0" borderId="19" xfId="0" applyFont="1" applyFill="1" applyBorder="1" applyAlignment="1">
      <alignment horizontal="center" vertical="center" wrapText="1"/>
    </xf>
    <xf numFmtId="9" fontId="57" fillId="0" borderId="35" xfId="109" applyFont="1" applyFill="1" applyBorder="1" applyAlignment="1">
      <alignment horizontal="center" vertical="center" wrapText="1"/>
    </xf>
    <xf numFmtId="0" fontId="99" fillId="0" borderId="17" xfId="0" applyFont="1" applyFill="1" applyBorder="1" applyAlignment="1">
      <alignment horizontal="center" vertical="center" wrapText="1"/>
    </xf>
    <xf numFmtId="0" fontId="99" fillId="27" borderId="15" xfId="0" applyFont="1" applyFill="1" applyBorder="1" applyAlignment="1">
      <alignment horizontal="center" vertical="center" wrapText="1"/>
    </xf>
    <xf numFmtId="9" fontId="57" fillId="26" borderId="35" xfId="109" applyFont="1" applyFill="1" applyBorder="1" applyAlignment="1">
      <alignment horizontal="center" vertical="center" wrapText="1"/>
    </xf>
    <xf numFmtId="0" fontId="99" fillId="0" borderId="9" xfId="0" applyFont="1" applyBorder="1" applyAlignment="1">
      <alignment horizontal="center" vertical="center" wrapText="1"/>
    </xf>
    <xf numFmtId="0" fontId="99" fillId="27" borderId="19" xfId="0" applyFont="1" applyFill="1" applyBorder="1" applyAlignment="1">
      <alignment horizontal="center" vertical="center" wrapText="1"/>
    </xf>
    <xf numFmtId="0" fontId="99"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8" fillId="0" borderId="45" xfId="0" applyFont="1" applyBorder="1" applyAlignment="1">
      <alignment horizontal="center" vertical="center" wrapText="1"/>
    </xf>
    <xf numFmtId="0" fontId="57" fillId="27" borderId="9"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7" fillId="27" borderId="24" xfId="0" applyFont="1" applyFill="1" applyBorder="1" applyAlignment="1">
      <alignment horizontal="center" vertical="center" wrapText="1"/>
    </xf>
    <xf numFmtId="0" fontId="103" fillId="0" borderId="0" xfId="0" applyFont="1" applyBorder="1" applyAlignment="1">
      <alignment/>
    </xf>
    <xf numFmtId="0" fontId="50" fillId="27" borderId="15" xfId="0" applyFont="1" applyFill="1" applyBorder="1" applyAlignment="1">
      <alignment horizontal="center" vertical="center"/>
    </xf>
    <xf numFmtId="0" fontId="60" fillId="0" borderId="9" xfId="0" applyFont="1" applyFill="1" applyBorder="1" applyAlignment="1">
      <alignment horizontal="center" vertical="center"/>
    </xf>
    <xf numFmtId="49" fontId="60"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4"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3" fillId="0" borderId="0" xfId="104" applyFont="1" applyFill="1" applyAlignment="1">
      <alignment vertical="center"/>
      <protection/>
    </xf>
    <xf numFmtId="0" fontId="59" fillId="0" borderId="0" xfId="104" applyFont="1" applyFill="1" applyAlignment="1">
      <alignment vertical="center"/>
      <protection/>
    </xf>
    <xf numFmtId="0" fontId="104"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6"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8" xfId="104" applyFont="1" applyFill="1" applyBorder="1" applyAlignment="1">
      <alignment vertical="center" wrapText="1"/>
      <protection/>
    </xf>
    <xf numFmtId="0" fontId="97" fillId="0" borderId="0" xfId="104" applyFont="1" applyFill="1" applyAlignment="1">
      <alignment vertical="center"/>
      <protection/>
    </xf>
    <xf numFmtId="185" fontId="4" fillId="0" borderId="0" xfId="0" applyNumberFormat="1" applyFont="1" applyAlignment="1">
      <alignment/>
    </xf>
    <xf numFmtId="0" fontId="92" fillId="0" borderId="64" xfId="0" applyFont="1" applyFill="1" applyBorder="1" applyAlignment="1">
      <alignment horizontal="center" vertical="center" wrapText="1"/>
    </xf>
    <xf numFmtId="0" fontId="105"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0" fontId="75" fillId="0" borderId="1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81" fillId="27" borderId="45" xfId="0" applyFont="1" applyFill="1" applyBorder="1" applyAlignment="1">
      <alignment horizontal="center" vertical="center" wrapText="1"/>
    </xf>
    <xf numFmtId="0" fontId="81" fillId="27" borderId="9" xfId="0" applyFont="1" applyFill="1" applyBorder="1" applyAlignment="1">
      <alignment horizontal="center" vertical="center" wrapText="1"/>
    </xf>
    <xf numFmtId="0" fontId="81" fillId="27" borderId="15" xfId="0" applyFont="1" applyFill="1" applyBorder="1" applyAlignment="1">
      <alignment horizontal="center" vertical="center" wrapText="1"/>
    </xf>
    <xf numFmtId="0" fontId="81" fillId="27" borderId="24" xfId="0" applyFont="1" applyFill="1" applyBorder="1" applyAlignment="1">
      <alignment horizontal="center" vertical="center" wrapText="1"/>
    </xf>
    <xf numFmtId="0" fontId="1" fillId="27" borderId="36" xfId="0" applyFont="1" applyFill="1" applyBorder="1" applyAlignment="1">
      <alignment horizontal="center" vertical="center" wrapText="1"/>
    </xf>
    <xf numFmtId="9" fontId="1" fillId="27" borderId="38" xfId="0" applyNumberFormat="1" applyFont="1" applyFill="1" applyBorder="1" applyAlignment="1">
      <alignment horizontal="center" vertical="center" wrapText="1"/>
    </xf>
    <xf numFmtId="9" fontId="62" fillId="27" borderId="38" xfId="0" applyNumberFormat="1" applyFont="1" applyFill="1" applyBorder="1" applyAlignment="1">
      <alignment horizontal="center" vertical="center" wrapText="1"/>
    </xf>
    <xf numFmtId="223" fontId="48" fillId="0" borderId="0" xfId="53" applyNumberFormat="1" applyFont="1" applyBorder="1" applyAlignment="1">
      <alignment horizontal="left"/>
    </xf>
    <xf numFmtId="222" fontId="0" fillId="0" borderId="0" xfId="53" applyNumberFormat="1" applyFont="1" applyAlignment="1">
      <alignment horizontal="left"/>
    </xf>
    <xf numFmtId="3" fontId="4" fillId="27" borderId="9" xfId="0" applyNumberFormat="1" applyFont="1" applyFill="1" applyBorder="1" applyAlignment="1">
      <alignment horizontal="center"/>
    </xf>
    <xf numFmtId="3" fontId="4" fillId="26" borderId="24" xfId="0" applyNumberFormat="1" applyFont="1" applyFill="1" applyBorder="1" applyAlignment="1">
      <alignment horizontal="center"/>
    </xf>
    <xf numFmtId="3" fontId="86" fillId="26" borderId="9" xfId="0" applyNumberFormat="1" applyFont="1" applyFill="1" applyBorder="1" applyAlignment="1">
      <alignment horizontal="center"/>
    </xf>
    <xf numFmtId="3" fontId="83" fillId="26" borderId="24"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26" borderId="24" xfId="0" applyNumberFormat="1" applyFont="1" applyFill="1" applyBorder="1" applyAlignment="1">
      <alignment horizontal="center"/>
    </xf>
    <xf numFmtId="3" fontId="8" fillId="27" borderId="9" xfId="0" applyNumberFormat="1" applyFont="1" applyFill="1" applyBorder="1" applyAlignment="1">
      <alignment horizontal="center"/>
    </xf>
    <xf numFmtId="3" fontId="83" fillId="28" borderId="9" xfId="0" applyNumberFormat="1" applyFont="1" applyFill="1" applyBorder="1" applyAlignment="1">
      <alignment horizontal="center"/>
    </xf>
    <xf numFmtId="3" fontId="83" fillId="28" borderId="24" xfId="0" applyNumberFormat="1" applyFont="1" applyFill="1" applyBorder="1" applyAlignment="1">
      <alignment horizontal="center"/>
    </xf>
    <xf numFmtId="3" fontId="3" fillId="0" borderId="9" xfId="0" applyNumberFormat="1" applyFont="1" applyBorder="1" applyAlignment="1">
      <alignment horizontal="center"/>
    </xf>
    <xf numFmtId="3" fontId="3" fillId="27" borderId="9" xfId="0" applyNumberFormat="1" applyFont="1" applyFill="1" applyBorder="1" applyAlignment="1">
      <alignment horizontal="center"/>
    </xf>
    <xf numFmtId="3" fontId="3" fillId="0" borderId="24" xfId="0" applyNumberFormat="1" applyFont="1" applyBorder="1" applyAlignment="1">
      <alignment horizontal="center"/>
    </xf>
    <xf numFmtId="3" fontId="83" fillId="29" borderId="27" xfId="0" applyNumberFormat="1" applyFont="1" applyFill="1" applyBorder="1" applyAlignment="1">
      <alignment horizontal="center"/>
    </xf>
    <xf numFmtId="3" fontId="83" fillId="29" borderId="28" xfId="0" applyNumberFormat="1" applyFont="1" applyFill="1" applyBorder="1" applyAlignment="1">
      <alignment horizontal="center"/>
    </xf>
    <xf numFmtId="1" fontId="9" fillId="27" borderId="30" xfId="104" applyNumberFormat="1" applyFont="1" applyFill="1" applyBorder="1" applyAlignment="1">
      <alignment vertical="center" wrapText="1"/>
      <protection/>
    </xf>
    <xf numFmtId="0" fontId="2" fillId="0"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3" fillId="29" borderId="67" xfId="0" applyFont="1" applyFill="1" applyBorder="1" applyAlignment="1">
      <alignment horizontal="center" vertical="center"/>
    </xf>
    <xf numFmtId="0" fontId="83" fillId="29" borderId="6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06" fillId="0" borderId="75" xfId="0" applyFont="1" applyBorder="1" applyAlignment="1">
      <alignment horizontal="center"/>
    </xf>
    <xf numFmtId="0" fontId="50" fillId="0" borderId="75" xfId="0" applyFont="1" applyBorder="1" applyAlignment="1">
      <alignment horizontal="center"/>
    </xf>
    <xf numFmtId="0" fontId="97" fillId="26" borderId="70" xfId="0" applyFont="1" applyFill="1" applyBorder="1" applyAlignment="1">
      <alignment horizontal="center" vertical="center" wrapText="1"/>
    </xf>
    <xf numFmtId="0" fontId="97" fillId="26" borderId="47" xfId="0" applyFont="1" applyFill="1" applyBorder="1" applyAlignment="1">
      <alignment horizontal="center" vertical="center" wrapText="1"/>
    </xf>
    <xf numFmtId="0" fontId="97" fillId="26" borderId="76" xfId="0" applyFont="1" applyFill="1" applyBorder="1" applyAlignment="1">
      <alignment horizontal="center" vertical="center" wrapText="1"/>
    </xf>
    <xf numFmtId="0" fontId="97" fillId="26" borderId="35" xfId="0" applyFont="1" applyFill="1" applyBorder="1" applyAlignment="1">
      <alignment horizontal="center" vertical="center" wrapText="1"/>
    </xf>
    <xf numFmtId="0" fontId="97" fillId="0" borderId="25" xfId="0" applyFont="1" applyFill="1" applyBorder="1" applyAlignment="1">
      <alignment horizontal="center" vertical="center"/>
    </xf>
    <xf numFmtId="0" fontId="97" fillId="0" borderId="0" xfId="0" applyFont="1" applyFill="1" applyBorder="1" applyAlignment="1">
      <alignment horizontal="center" vertical="center"/>
    </xf>
    <xf numFmtId="0" fontId="97" fillId="26" borderId="77" xfId="0" applyFont="1" applyFill="1" applyBorder="1" applyAlignment="1">
      <alignment horizontal="center" vertical="center" wrapText="1"/>
    </xf>
    <xf numFmtId="0" fontId="97" fillId="26" borderId="78" xfId="0" applyFont="1" applyFill="1" applyBorder="1" applyAlignment="1">
      <alignment horizontal="center" vertical="center" wrapText="1"/>
    </xf>
    <xf numFmtId="0" fontId="97" fillId="0" borderId="79" xfId="0" applyFont="1" applyBorder="1" applyAlignment="1">
      <alignment horizontal="center"/>
    </xf>
    <xf numFmtId="0" fontId="97" fillId="0" borderId="80" xfId="0" applyFont="1" applyBorder="1" applyAlignment="1">
      <alignment horizontal="center"/>
    </xf>
    <xf numFmtId="0" fontId="97" fillId="0" borderId="81" xfId="0" applyFont="1" applyBorder="1" applyAlignment="1">
      <alignment horizontal="center"/>
    </xf>
    <xf numFmtId="0" fontId="100" fillId="0" borderId="9" xfId="0" applyFont="1" applyBorder="1" applyAlignment="1">
      <alignment horizontal="center" vertical="center" wrapText="1"/>
    </xf>
    <xf numFmtId="0" fontId="99" fillId="27" borderId="71" xfId="0" applyFont="1" applyFill="1" applyBorder="1" applyAlignment="1">
      <alignment horizontal="center" vertical="center" wrapText="1"/>
    </xf>
    <xf numFmtId="0" fontId="99" fillId="27" borderId="21" xfId="0" applyFont="1" applyFill="1" applyBorder="1" applyAlignment="1">
      <alignment horizontal="center" vertical="center" wrapText="1"/>
    </xf>
    <xf numFmtId="0" fontId="99" fillId="27" borderId="76" xfId="0" applyFont="1" applyFill="1" applyBorder="1" applyAlignment="1">
      <alignment horizontal="center" vertical="center" wrapText="1"/>
    </xf>
    <xf numFmtId="0" fontId="49" fillId="0" borderId="46" xfId="0" applyFont="1" applyBorder="1" applyAlignment="1">
      <alignment horizontal="center" vertical="center" wrapText="1"/>
    </xf>
    <xf numFmtId="0" fontId="96" fillId="0" borderId="35" xfId="0" applyFont="1" applyBorder="1" applyAlignment="1">
      <alignment horizontal="center" vertical="center" wrapText="1"/>
    </xf>
    <xf numFmtId="0" fontId="3" fillId="0" borderId="82"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1" fillId="0" borderId="82" xfId="104" applyFont="1" applyFill="1" applyBorder="1" applyAlignment="1">
      <alignment horizontal="center" vertical="center" wrapText="1"/>
      <protection/>
    </xf>
    <xf numFmtId="0" fontId="1" fillId="0" borderId="66" xfId="104" applyFont="1" applyFill="1" applyBorder="1" applyAlignment="1">
      <alignment horizontal="center" vertical="center" wrapText="1"/>
      <protection/>
    </xf>
    <xf numFmtId="0" fontId="1" fillId="0" borderId="83"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xf numFmtId="0" fontId="1" fillId="0" borderId="84"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85"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5"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30"/>
  <sheetViews>
    <sheetView zoomScalePageLayoutView="0" workbookViewId="0" topLeftCell="A1">
      <selection activeCell="A31" sqref="A31:IV36"/>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36" customWidth="1"/>
    <col min="11" max="11" width="9.140625" style="0" customWidth="1"/>
  </cols>
  <sheetData>
    <row r="2" spans="1:9" s="14" customFormat="1" ht="15.75">
      <c r="A2" s="48" t="s">
        <v>81</v>
      </c>
      <c r="D2" s="19"/>
      <c r="E2" s="19"/>
      <c r="F2" s="19"/>
      <c r="G2" s="19"/>
      <c r="H2" s="19"/>
      <c r="I2" s="31"/>
    </row>
    <row r="3" spans="1:10" ht="13.5" thickBot="1">
      <c r="A3" s="16"/>
      <c r="B3" s="1"/>
      <c r="C3" s="1"/>
      <c r="D3" s="16"/>
      <c r="E3" s="16"/>
      <c r="F3" s="22"/>
      <c r="G3" s="23"/>
      <c r="H3" s="20"/>
      <c r="I3" s="32" t="s">
        <v>48</v>
      </c>
      <c r="J3" s="2"/>
    </row>
    <row r="4" spans="1:10" s="29" customFormat="1" ht="12.75">
      <c r="A4" s="24"/>
      <c r="B4" s="9"/>
      <c r="C4" s="9"/>
      <c r="D4" s="25"/>
      <c r="E4" s="25"/>
      <c r="F4" s="26"/>
      <c r="G4" s="26"/>
      <c r="H4" s="27"/>
      <c r="I4" s="33"/>
      <c r="J4" s="28"/>
    </row>
    <row r="5" spans="1:10" ht="12.75">
      <c r="A5" s="17" t="s">
        <v>22</v>
      </c>
      <c r="B5" s="49" t="s">
        <v>93</v>
      </c>
      <c r="C5" s="111"/>
      <c r="D5" s="111"/>
      <c r="E5" s="111"/>
      <c r="F5" s="111"/>
      <c r="G5" s="112"/>
      <c r="H5" s="8" t="s">
        <v>23</v>
      </c>
      <c r="I5" s="42" t="s">
        <v>95</v>
      </c>
      <c r="J5" s="2"/>
    </row>
    <row r="6" spans="1:10" ht="12.75">
      <c r="A6" s="17" t="s">
        <v>1</v>
      </c>
      <c r="B6" s="49" t="s">
        <v>94</v>
      </c>
      <c r="C6" s="113"/>
      <c r="D6" s="113"/>
      <c r="E6" s="113"/>
      <c r="F6" s="113"/>
      <c r="G6" s="114"/>
      <c r="H6" s="8" t="s">
        <v>50</v>
      </c>
      <c r="I6" s="42" t="s">
        <v>96</v>
      </c>
      <c r="J6" s="2"/>
    </row>
    <row r="7" spans="1:10" s="39" customFormat="1" ht="12.75">
      <c r="A7" s="233" t="s">
        <v>82</v>
      </c>
      <c r="B7" s="242" t="s">
        <v>49</v>
      </c>
      <c r="C7" s="13" t="s">
        <v>2</v>
      </c>
      <c r="D7" s="13" t="s">
        <v>3</v>
      </c>
      <c r="E7" s="13" t="s">
        <v>4</v>
      </c>
      <c r="F7" s="13" t="s">
        <v>5</v>
      </c>
      <c r="G7" s="13" t="s">
        <v>33</v>
      </c>
      <c r="H7" s="13" t="s">
        <v>73</v>
      </c>
      <c r="I7" s="34" t="s">
        <v>74</v>
      </c>
      <c r="J7" s="38"/>
    </row>
    <row r="8" spans="1:10" s="41" customFormat="1" ht="12.75">
      <c r="A8" s="234"/>
      <c r="B8" s="243"/>
      <c r="C8" s="10" t="s">
        <v>6</v>
      </c>
      <c r="D8" s="10" t="s">
        <v>24</v>
      </c>
      <c r="E8" s="10" t="s">
        <v>47</v>
      </c>
      <c r="F8" s="10" t="s">
        <v>47</v>
      </c>
      <c r="G8" s="10" t="s">
        <v>47</v>
      </c>
      <c r="H8" s="10" t="s">
        <v>6</v>
      </c>
      <c r="I8" s="236" t="s">
        <v>7</v>
      </c>
      <c r="J8" s="40"/>
    </row>
    <row r="9" spans="1:10" s="41" customFormat="1" ht="33.75">
      <c r="A9" s="235"/>
      <c r="B9" s="244"/>
      <c r="C9" s="11" t="s">
        <v>127</v>
      </c>
      <c r="D9" s="11" t="s">
        <v>128</v>
      </c>
      <c r="E9" s="11" t="s">
        <v>125</v>
      </c>
      <c r="F9" s="11" t="s">
        <v>126</v>
      </c>
      <c r="G9" s="11" t="s">
        <v>72</v>
      </c>
      <c r="H9" s="11" t="s">
        <v>71</v>
      </c>
      <c r="I9" s="237"/>
      <c r="J9" s="40"/>
    </row>
    <row r="10" spans="1:11" ht="12.75">
      <c r="A10" s="18">
        <v>600</v>
      </c>
      <c r="B10" s="4" t="s">
        <v>8</v>
      </c>
      <c r="C10" s="218">
        <v>5199.461</v>
      </c>
      <c r="D10" s="218">
        <v>8500</v>
      </c>
      <c r="E10" s="218">
        <v>8500</v>
      </c>
      <c r="F10" s="218">
        <v>6200</v>
      </c>
      <c r="G10" s="218">
        <v>6200</v>
      </c>
      <c r="H10" s="218">
        <v>4723.869</v>
      </c>
      <c r="I10" s="219">
        <f>H10-G10</f>
        <v>-1476.1310000000003</v>
      </c>
      <c r="J10" s="197"/>
      <c r="K10" s="118"/>
    </row>
    <row r="11" spans="1:11" ht="12.75">
      <c r="A11" s="18">
        <v>601</v>
      </c>
      <c r="B11" s="4" t="s">
        <v>9</v>
      </c>
      <c r="C11" s="218">
        <v>858.048</v>
      </c>
      <c r="D11" s="218">
        <v>1500</v>
      </c>
      <c r="E11" s="218">
        <v>1500</v>
      </c>
      <c r="F11" s="218">
        <v>1500</v>
      </c>
      <c r="G11" s="218">
        <v>1500</v>
      </c>
      <c r="H11" s="218">
        <v>788.723</v>
      </c>
      <c r="I11" s="219">
        <f aca="true" t="shared" si="0" ref="I11:I16">H11-G11</f>
        <v>-711.277</v>
      </c>
      <c r="J11" s="197"/>
      <c r="K11" s="118"/>
    </row>
    <row r="12" spans="1:11" ht="12.75">
      <c r="A12" s="18">
        <v>602</v>
      </c>
      <c r="B12" s="4" t="s">
        <v>10</v>
      </c>
      <c r="C12" s="218">
        <v>2150.293</v>
      </c>
      <c r="D12" s="218">
        <v>4500</v>
      </c>
      <c r="E12" s="218">
        <v>4500</v>
      </c>
      <c r="F12" s="218">
        <v>3000</v>
      </c>
      <c r="G12" s="218">
        <v>3000</v>
      </c>
      <c r="H12" s="218">
        <v>2087.428</v>
      </c>
      <c r="I12" s="219">
        <f t="shared" si="0"/>
        <v>-912.5720000000001</v>
      </c>
      <c r="J12" s="197"/>
      <c r="K12" s="118"/>
    </row>
    <row r="13" spans="1:11" ht="12.75">
      <c r="A13" s="18">
        <v>603</v>
      </c>
      <c r="B13" s="4" t="s">
        <v>11</v>
      </c>
      <c r="C13" s="218"/>
      <c r="D13" s="218"/>
      <c r="E13" s="218"/>
      <c r="F13" s="218"/>
      <c r="G13" s="218"/>
      <c r="H13" s="218"/>
      <c r="I13" s="219">
        <f t="shared" si="0"/>
        <v>0</v>
      </c>
      <c r="J13" s="2"/>
      <c r="K13" s="118"/>
    </row>
    <row r="14" spans="1:11" ht="12.75">
      <c r="A14" s="18">
        <v>604</v>
      </c>
      <c r="B14" s="4" t="s">
        <v>12</v>
      </c>
      <c r="C14" s="218"/>
      <c r="D14" s="218"/>
      <c r="E14" s="218"/>
      <c r="F14" s="218"/>
      <c r="G14" s="218"/>
      <c r="H14" s="218"/>
      <c r="I14" s="219">
        <f t="shared" si="0"/>
        <v>0</v>
      </c>
      <c r="J14" s="2"/>
      <c r="K14" s="118"/>
    </row>
    <row r="15" spans="1:11" ht="12.75">
      <c r="A15" s="18">
        <v>605</v>
      </c>
      <c r="B15" s="4" t="s">
        <v>13</v>
      </c>
      <c r="C15" s="218"/>
      <c r="D15" s="218"/>
      <c r="E15" s="218"/>
      <c r="F15" s="218"/>
      <c r="G15" s="218"/>
      <c r="H15" s="218"/>
      <c r="I15" s="219">
        <f t="shared" si="0"/>
        <v>0</v>
      </c>
      <c r="J15" s="2"/>
      <c r="K15" s="118"/>
    </row>
    <row r="16" spans="1:11" ht="12.75">
      <c r="A16" s="18">
        <v>606</v>
      </c>
      <c r="B16" s="4" t="s">
        <v>14</v>
      </c>
      <c r="C16" s="218"/>
      <c r="D16" s="218"/>
      <c r="E16" s="218"/>
      <c r="F16" s="218">
        <v>100</v>
      </c>
      <c r="G16" s="218">
        <v>100</v>
      </c>
      <c r="H16" s="218">
        <v>30</v>
      </c>
      <c r="I16" s="219">
        <f t="shared" si="0"/>
        <v>-70</v>
      </c>
      <c r="J16" s="2"/>
      <c r="K16" s="118"/>
    </row>
    <row r="17" spans="1:12" s="46" customFormat="1" ht="12.75">
      <c r="A17" s="43" t="s">
        <v>15</v>
      </c>
      <c r="B17" s="47" t="s">
        <v>16</v>
      </c>
      <c r="C17" s="220">
        <f>SUM(C10:C16)</f>
        <v>8207.802</v>
      </c>
      <c r="D17" s="220">
        <f aca="true" t="shared" si="1" ref="D17:I17">SUM(D10:D16)</f>
        <v>14500</v>
      </c>
      <c r="E17" s="220">
        <f t="shared" si="1"/>
        <v>14500</v>
      </c>
      <c r="F17" s="220">
        <f t="shared" si="1"/>
        <v>10800</v>
      </c>
      <c r="G17" s="220">
        <f t="shared" si="1"/>
        <v>10800</v>
      </c>
      <c r="H17" s="220">
        <f t="shared" si="1"/>
        <v>7630.0199999999995</v>
      </c>
      <c r="I17" s="221">
        <f t="shared" si="1"/>
        <v>-3169.9800000000005</v>
      </c>
      <c r="J17" s="45"/>
      <c r="K17" s="118"/>
      <c r="L17" s="119"/>
    </row>
    <row r="18" spans="1:11" ht="12.75">
      <c r="A18" s="18">
        <v>230</v>
      </c>
      <c r="B18" s="4" t="s">
        <v>17</v>
      </c>
      <c r="C18" s="218"/>
      <c r="D18" s="218"/>
      <c r="E18" s="218"/>
      <c r="F18" s="218"/>
      <c r="G18" s="218"/>
      <c r="H18" s="218"/>
      <c r="I18" s="219">
        <f>H18-G18</f>
        <v>0</v>
      </c>
      <c r="J18" s="2"/>
      <c r="K18" s="118"/>
    </row>
    <row r="19" spans="1:11" ht="12.75">
      <c r="A19" s="18">
        <v>231</v>
      </c>
      <c r="B19" s="4" t="s">
        <v>18</v>
      </c>
      <c r="C19" s="218">
        <v>243.84</v>
      </c>
      <c r="D19" s="218">
        <v>200</v>
      </c>
      <c r="E19" s="218">
        <v>200</v>
      </c>
      <c r="F19" s="218">
        <v>200</v>
      </c>
      <c r="G19" s="218">
        <v>200</v>
      </c>
      <c r="H19" s="218">
        <v>198.315</v>
      </c>
      <c r="I19" s="219">
        <f>H19-G19</f>
        <v>-1.6850000000000023</v>
      </c>
      <c r="J19" s="2"/>
      <c r="K19" s="118"/>
    </row>
    <row r="20" spans="1:11" ht="12.75">
      <c r="A20" s="18">
        <v>232</v>
      </c>
      <c r="B20" s="4" t="s">
        <v>19</v>
      </c>
      <c r="C20" s="218"/>
      <c r="D20" s="218"/>
      <c r="E20" s="218"/>
      <c r="F20" s="218"/>
      <c r="G20" s="218"/>
      <c r="H20" s="218"/>
      <c r="I20" s="219">
        <f>H20-G20</f>
        <v>0</v>
      </c>
      <c r="J20" s="2"/>
      <c r="K20" s="118"/>
    </row>
    <row r="21" spans="1:11" ht="12.75">
      <c r="A21" s="30" t="s">
        <v>20</v>
      </c>
      <c r="B21" s="37" t="s">
        <v>34</v>
      </c>
      <c r="C21" s="222">
        <f>SUM(C18:C20)</f>
        <v>243.84</v>
      </c>
      <c r="D21" s="222">
        <f aca="true" t="shared" si="2" ref="D21:I21">SUM(D18:D20)</f>
        <v>200</v>
      </c>
      <c r="E21" s="222">
        <f t="shared" si="2"/>
        <v>200</v>
      </c>
      <c r="F21" s="222">
        <f t="shared" si="2"/>
        <v>200</v>
      </c>
      <c r="G21" s="222">
        <f t="shared" si="2"/>
        <v>200</v>
      </c>
      <c r="H21" s="222">
        <f t="shared" si="2"/>
        <v>198.315</v>
      </c>
      <c r="I21" s="223">
        <f t="shared" si="2"/>
        <v>-1.6850000000000023</v>
      </c>
      <c r="J21" s="2"/>
      <c r="K21" s="118"/>
    </row>
    <row r="22" spans="1:12" ht="12.75">
      <c r="A22" s="18">
        <v>230</v>
      </c>
      <c r="B22" s="4" t="s">
        <v>17</v>
      </c>
      <c r="C22" s="224"/>
      <c r="D22" s="224"/>
      <c r="E22" s="224"/>
      <c r="F22" s="224"/>
      <c r="G22" s="224"/>
      <c r="H22" s="224"/>
      <c r="I22" s="219">
        <f>H22-G22</f>
        <v>0</v>
      </c>
      <c r="J22" s="2"/>
      <c r="K22" s="118"/>
      <c r="L22" s="118"/>
    </row>
    <row r="23" spans="1:11" ht="12.75">
      <c r="A23" s="18">
        <v>231</v>
      </c>
      <c r="B23" s="4" t="s">
        <v>18</v>
      </c>
      <c r="C23" s="224"/>
      <c r="D23" s="224"/>
      <c r="E23" s="224"/>
      <c r="F23" s="224"/>
      <c r="G23" s="224"/>
      <c r="H23" s="224"/>
      <c r="I23" s="219">
        <f>H23-G23</f>
        <v>0</v>
      </c>
      <c r="J23" s="2"/>
      <c r="K23" s="118"/>
    </row>
    <row r="24" spans="1:11" ht="12.75">
      <c r="A24" s="18">
        <v>232</v>
      </c>
      <c r="B24" s="4" t="s">
        <v>19</v>
      </c>
      <c r="C24" s="224"/>
      <c r="D24" s="224"/>
      <c r="E24" s="224"/>
      <c r="F24" s="224"/>
      <c r="G24" s="224"/>
      <c r="H24" s="224"/>
      <c r="I24" s="219">
        <f>H24-G24</f>
        <v>0</v>
      </c>
      <c r="J24" s="2"/>
      <c r="K24" s="118"/>
    </row>
    <row r="25" spans="1:11" ht="12.75">
      <c r="A25" s="30" t="s">
        <v>20</v>
      </c>
      <c r="B25" s="37" t="s">
        <v>35</v>
      </c>
      <c r="C25" s="222">
        <f>SUM(C22:C24)</f>
        <v>0</v>
      </c>
      <c r="D25" s="222">
        <f aca="true" t="shared" si="3" ref="D25:I25">SUM(D22:D24)</f>
        <v>0</v>
      </c>
      <c r="E25" s="222">
        <f t="shared" si="3"/>
        <v>0</v>
      </c>
      <c r="F25" s="222">
        <f t="shared" si="3"/>
        <v>0</v>
      </c>
      <c r="G25" s="222">
        <f t="shared" si="3"/>
        <v>0</v>
      </c>
      <c r="H25" s="222">
        <f t="shared" si="3"/>
        <v>0</v>
      </c>
      <c r="I25" s="223">
        <f t="shared" si="3"/>
        <v>0</v>
      </c>
      <c r="J25" s="2"/>
      <c r="K25" s="118"/>
    </row>
    <row r="26" spans="1:11" s="46" customFormat="1" ht="12.75">
      <c r="A26" s="43" t="s">
        <v>21</v>
      </c>
      <c r="B26" s="44" t="s">
        <v>51</v>
      </c>
      <c r="C26" s="225">
        <f aca="true" t="shared" si="4" ref="C26:I26">C21+C25</f>
        <v>243.84</v>
      </c>
      <c r="D26" s="225">
        <f t="shared" si="4"/>
        <v>200</v>
      </c>
      <c r="E26" s="225">
        <f t="shared" si="4"/>
        <v>200</v>
      </c>
      <c r="F26" s="225">
        <f t="shared" si="4"/>
        <v>200</v>
      </c>
      <c r="G26" s="225">
        <f t="shared" si="4"/>
        <v>200</v>
      </c>
      <c r="H26" s="225">
        <f t="shared" si="4"/>
        <v>198.315</v>
      </c>
      <c r="I26" s="226">
        <f t="shared" si="4"/>
        <v>-1.6850000000000023</v>
      </c>
      <c r="J26" s="45"/>
      <c r="K26" s="118"/>
    </row>
    <row r="27" spans="1:9" ht="12.75">
      <c r="A27" s="238" t="s">
        <v>36</v>
      </c>
      <c r="B27" s="239"/>
      <c r="C27" s="227"/>
      <c r="D27" s="227"/>
      <c r="E27" s="227"/>
      <c r="F27" s="227"/>
      <c r="G27" s="227"/>
      <c r="H27" s="228">
        <v>0</v>
      </c>
      <c r="I27" s="229"/>
    </row>
    <row r="28" spans="1:9" s="46" customFormat="1" ht="18.75" customHeight="1" thickBot="1">
      <c r="A28" s="240" t="s">
        <v>37</v>
      </c>
      <c r="B28" s="241"/>
      <c r="C28" s="230">
        <f aca="true" t="shared" si="5" ref="C28:I28">C17+C26+C27</f>
        <v>8451.642</v>
      </c>
      <c r="D28" s="230">
        <f t="shared" si="5"/>
        <v>14700</v>
      </c>
      <c r="E28" s="230">
        <f t="shared" si="5"/>
        <v>14700</v>
      </c>
      <c r="F28" s="230">
        <f t="shared" si="5"/>
        <v>11000</v>
      </c>
      <c r="G28" s="230">
        <f t="shared" si="5"/>
        <v>11000</v>
      </c>
      <c r="H28" s="230">
        <f t="shared" si="5"/>
        <v>7828.334999999999</v>
      </c>
      <c r="I28" s="231">
        <f t="shared" si="5"/>
        <v>-3171.6650000000004</v>
      </c>
    </row>
    <row r="29" spans="1:9" ht="23.25" customHeight="1">
      <c r="A29" s="6"/>
      <c r="B29" s="3"/>
      <c r="C29" s="3"/>
      <c r="D29" s="21"/>
      <c r="E29" s="21"/>
      <c r="F29" s="21"/>
      <c r="G29" s="21"/>
      <c r="H29" s="21"/>
      <c r="I29" s="35"/>
    </row>
    <row r="30" spans="1:9" ht="11.25" customHeight="1">
      <c r="A30" s="6"/>
      <c r="B30" s="3"/>
      <c r="C30" s="3"/>
      <c r="D30" s="21"/>
      <c r="E30" s="21"/>
      <c r="F30" s="21"/>
      <c r="G30" s="21"/>
      <c r="H30" s="21"/>
      <c r="I30" s="35"/>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22"/>
  <sheetViews>
    <sheetView zoomScale="90" zoomScaleNormal="90" zoomScalePageLayoutView="0" workbookViewId="0" topLeftCell="A13">
      <selection activeCell="G39" sqref="G39"/>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14062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3.00390625" style="0" customWidth="1"/>
    <col min="12" max="12" width="12.7109375" style="0" customWidth="1"/>
    <col min="13" max="13" width="13.8515625" style="0" customWidth="1"/>
    <col min="14" max="14" width="13.57421875" style="0" customWidth="1"/>
    <col min="15" max="15" width="16.00390625" style="0" customWidth="1"/>
    <col min="16" max="17" width="10.421875" style="0" customWidth="1"/>
    <col min="18" max="18" width="11.57421875" style="0" customWidth="1"/>
    <col min="19" max="19" width="35.140625" style="0" customWidth="1"/>
  </cols>
  <sheetData>
    <row r="2" spans="1:14" s="54" customFormat="1" ht="18">
      <c r="A2" s="149" t="s">
        <v>78</v>
      </c>
      <c r="B2" s="57"/>
      <c r="C2" s="57"/>
      <c r="D2" s="57"/>
      <c r="E2" s="57"/>
      <c r="F2" s="57"/>
      <c r="G2" s="57"/>
      <c r="H2" s="57"/>
      <c r="I2" s="57"/>
      <c r="J2" s="57"/>
      <c r="K2" s="57"/>
      <c r="L2" s="57"/>
      <c r="M2" s="57"/>
      <c r="N2" s="57"/>
    </row>
    <row r="3" spans="1:14" s="54" customFormat="1" ht="15.75">
      <c r="A3" s="52"/>
      <c r="B3" s="53"/>
      <c r="C3" s="53"/>
      <c r="D3" s="53"/>
      <c r="E3" s="53"/>
      <c r="F3" s="53"/>
      <c r="G3" s="53"/>
      <c r="H3" s="53"/>
      <c r="I3" s="53"/>
      <c r="J3" s="53"/>
      <c r="K3" s="53"/>
      <c r="L3" s="53"/>
      <c r="M3" s="53"/>
      <c r="N3" s="53"/>
    </row>
    <row r="4" spans="1:14" ht="15">
      <c r="A4" s="59" t="s">
        <v>22</v>
      </c>
      <c r="B4" s="150" t="s">
        <v>93</v>
      </c>
      <c r="C4" s="151" t="s">
        <v>23</v>
      </c>
      <c r="D4" s="152" t="s">
        <v>95</v>
      </c>
      <c r="E4" s="5"/>
      <c r="F4" s="5"/>
      <c r="G4" s="5"/>
      <c r="H4" s="5"/>
      <c r="I4" s="5"/>
      <c r="J4" s="5"/>
      <c r="K4" s="7"/>
      <c r="L4" s="7"/>
      <c r="M4" s="7"/>
      <c r="N4" s="7"/>
    </row>
    <row r="5" spans="1:14" ht="15">
      <c r="A5" s="50"/>
      <c r="B5" s="153"/>
      <c r="C5" s="153"/>
      <c r="D5" s="153"/>
      <c r="E5" s="5"/>
      <c r="F5" s="5"/>
      <c r="G5" s="5"/>
      <c r="H5" s="5"/>
      <c r="I5" s="5"/>
      <c r="J5" s="5"/>
      <c r="K5" s="7"/>
      <c r="L5" s="7"/>
      <c r="M5" s="7"/>
      <c r="N5" s="7"/>
    </row>
    <row r="6" spans="1:16" ht="15">
      <c r="A6" s="59" t="s">
        <v>1</v>
      </c>
      <c r="B6" s="150" t="s">
        <v>94</v>
      </c>
      <c r="C6" s="151" t="s">
        <v>50</v>
      </c>
      <c r="D6" s="152" t="s">
        <v>96</v>
      </c>
      <c r="E6" s="56"/>
      <c r="F6" s="55"/>
      <c r="G6" s="55"/>
      <c r="H6" s="216"/>
      <c r="I6" s="55"/>
      <c r="J6" s="55"/>
      <c r="K6" s="7"/>
      <c r="L6" s="7"/>
      <c r="M6" s="7"/>
      <c r="N6" s="7"/>
      <c r="P6" s="202"/>
    </row>
    <row r="7" spans="1:2" ht="15.75" thickBot="1">
      <c r="A7" s="260"/>
      <c r="B7" s="261"/>
    </row>
    <row r="8" spans="1:19" s="117" customFormat="1" ht="16.5" thickBot="1">
      <c r="A8" s="115"/>
      <c r="B8" s="116" t="s">
        <v>48</v>
      </c>
      <c r="C8" s="116"/>
      <c r="D8" s="116"/>
      <c r="E8" s="116"/>
      <c r="F8" s="116" t="s">
        <v>83</v>
      </c>
      <c r="G8" s="116"/>
      <c r="H8" s="116"/>
      <c r="I8" s="116" t="s">
        <v>84</v>
      </c>
      <c r="J8" s="116"/>
      <c r="K8" s="116"/>
      <c r="L8" s="116" t="s">
        <v>85</v>
      </c>
      <c r="M8" s="116"/>
      <c r="N8" s="116"/>
      <c r="O8" s="116" t="s">
        <v>86</v>
      </c>
      <c r="P8" s="270" t="s">
        <v>90</v>
      </c>
      <c r="Q8" s="271"/>
      <c r="R8" s="272"/>
      <c r="S8" s="257" t="s">
        <v>25</v>
      </c>
    </row>
    <row r="9" spans="1:19" s="60" customFormat="1" ht="66" customHeight="1">
      <c r="A9" s="251" t="s">
        <v>0</v>
      </c>
      <c r="B9" s="253" t="s">
        <v>66</v>
      </c>
      <c r="C9" s="255" t="s">
        <v>68</v>
      </c>
      <c r="D9" s="247" t="s">
        <v>98</v>
      </c>
      <c r="E9" s="249" t="s">
        <v>99</v>
      </c>
      <c r="F9" s="245" t="s">
        <v>100</v>
      </c>
      <c r="G9" s="247" t="s">
        <v>110</v>
      </c>
      <c r="H9" s="249" t="s">
        <v>111</v>
      </c>
      <c r="I9" s="245" t="s">
        <v>112</v>
      </c>
      <c r="J9" s="247" t="s">
        <v>113</v>
      </c>
      <c r="K9" s="249" t="s">
        <v>114</v>
      </c>
      <c r="L9" s="245" t="s">
        <v>115</v>
      </c>
      <c r="M9" s="247" t="s">
        <v>116</v>
      </c>
      <c r="N9" s="249" t="s">
        <v>117</v>
      </c>
      <c r="O9" s="245" t="s">
        <v>118</v>
      </c>
      <c r="P9" s="262" t="s">
        <v>87</v>
      </c>
      <c r="Q9" s="264" t="s">
        <v>88</v>
      </c>
      <c r="R9" s="268" t="s">
        <v>89</v>
      </c>
      <c r="S9" s="258"/>
    </row>
    <row r="10" spans="1:19" s="60" customFormat="1" ht="66.75" customHeight="1">
      <c r="A10" s="252"/>
      <c r="B10" s="254"/>
      <c r="C10" s="256"/>
      <c r="D10" s="248"/>
      <c r="E10" s="250"/>
      <c r="F10" s="246"/>
      <c r="G10" s="248"/>
      <c r="H10" s="250"/>
      <c r="I10" s="246"/>
      <c r="J10" s="248"/>
      <c r="K10" s="250"/>
      <c r="L10" s="246"/>
      <c r="M10" s="248"/>
      <c r="N10" s="250"/>
      <c r="O10" s="246"/>
      <c r="P10" s="263"/>
      <c r="Q10" s="265"/>
      <c r="R10" s="269"/>
      <c r="S10" s="259"/>
    </row>
    <row r="11" spans="1:19" s="39" customFormat="1" ht="120">
      <c r="A11" s="154" t="s">
        <v>69</v>
      </c>
      <c r="B11" s="120" t="s">
        <v>129</v>
      </c>
      <c r="C11" s="155" t="s">
        <v>132</v>
      </c>
      <c r="D11" s="156">
        <v>48</v>
      </c>
      <c r="E11" s="157">
        <v>8207.802</v>
      </c>
      <c r="F11" s="158">
        <f>E11/D11</f>
        <v>170.99587499999998</v>
      </c>
      <c r="G11" s="156">
        <v>45</v>
      </c>
      <c r="H11" s="201">
        <v>14500</v>
      </c>
      <c r="I11" s="158">
        <f>H11/G11</f>
        <v>322.22222222222223</v>
      </c>
      <c r="J11" s="156">
        <v>35</v>
      </c>
      <c r="K11" s="201">
        <v>10800</v>
      </c>
      <c r="L11" s="158">
        <f>K11/J11</f>
        <v>308.57142857142856</v>
      </c>
      <c r="M11" s="156">
        <v>26</v>
      </c>
      <c r="N11" s="157">
        <v>7630.02</v>
      </c>
      <c r="O11" s="158">
        <f>N11/M11</f>
        <v>293.4623076923077</v>
      </c>
      <c r="P11" s="159">
        <f>O11-F11</f>
        <v>122.46643269230773</v>
      </c>
      <c r="Q11" s="160">
        <f>O11-I11</f>
        <v>-28.75991452991451</v>
      </c>
      <c r="R11" s="158">
        <f>O11-L11</f>
        <v>-15.109120879120837</v>
      </c>
      <c r="S11" s="161" t="s">
        <v>146</v>
      </c>
    </row>
    <row r="12" spans="1:19" s="39" customFormat="1" ht="55.5" customHeight="1">
      <c r="A12" s="154" t="s">
        <v>70</v>
      </c>
      <c r="B12" s="120" t="s">
        <v>130</v>
      </c>
      <c r="C12" s="155" t="s">
        <v>97</v>
      </c>
      <c r="D12" s="156">
        <v>0</v>
      </c>
      <c r="E12" s="157">
        <v>0</v>
      </c>
      <c r="F12" s="158"/>
      <c r="G12" s="156">
        <v>2</v>
      </c>
      <c r="H12" s="201">
        <v>80</v>
      </c>
      <c r="I12" s="158">
        <f>H12/G12</f>
        <v>40</v>
      </c>
      <c r="J12" s="156">
        <v>1</v>
      </c>
      <c r="K12" s="201">
        <v>80</v>
      </c>
      <c r="L12" s="158">
        <f>K12/J12</f>
        <v>80</v>
      </c>
      <c r="M12" s="156">
        <v>1</v>
      </c>
      <c r="N12" s="157">
        <v>79</v>
      </c>
      <c r="O12" s="158">
        <f>N12/M12</f>
        <v>79</v>
      </c>
      <c r="P12" s="159">
        <f>O12-F12</f>
        <v>79</v>
      </c>
      <c r="Q12" s="160">
        <f>O12-I12</f>
        <v>39</v>
      </c>
      <c r="R12" s="158">
        <f>O12-L12</f>
        <v>-1</v>
      </c>
      <c r="S12" s="161" t="s">
        <v>119</v>
      </c>
    </row>
    <row r="13" spans="1:19" s="39" customFormat="1" ht="52.5" customHeight="1">
      <c r="A13" s="154" t="s">
        <v>131</v>
      </c>
      <c r="B13" s="120" t="s">
        <v>102</v>
      </c>
      <c r="C13" s="155" t="s">
        <v>97</v>
      </c>
      <c r="D13" s="200">
        <v>8</v>
      </c>
      <c r="E13" s="201">
        <v>243.84</v>
      </c>
      <c r="F13" s="158">
        <f>E13/D13</f>
        <v>30.48</v>
      </c>
      <c r="G13" s="200">
        <v>10</v>
      </c>
      <c r="H13" s="201">
        <v>120</v>
      </c>
      <c r="I13" s="158">
        <f>H13/G13</f>
        <v>12</v>
      </c>
      <c r="J13" s="200">
        <v>6</v>
      </c>
      <c r="K13" s="201">
        <v>120</v>
      </c>
      <c r="L13" s="158">
        <f>K13/J13</f>
        <v>20</v>
      </c>
      <c r="M13" s="200">
        <v>6</v>
      </c>
      <c r="N13" s="201">
        <v>119.315</v>
      </c>
      <c r="O13" s="158">
        <f>N13/M13</f>
        <v>19.885833333333334</v>
      </c>
      <c r="P13" s="159">
        <f>O13-F13</f>
        <v>-10.594166666666666</v>
      </c>
      <c r="Q13" s="160">
        <f>O13-I13</f>
        <v>7.885833333333334</v>
      </c>
      <c r="R13" s="158">
        <f>O13-L13</f>
        <v>-0.11416666666666586</v>
      </c>
      <c r="S13" s="161" t="s">
        <v>119</v>
      </c>
    </row>
    <row r="14" spans="1:19" s="39" customFormat="1" ht="16.5" thickBot="1">
      <c r="A14" s="162"/>
      <c r="B14" s="163"/>
      <c r="C14" s="164"/>
      <c r="D14" s="165"/>
      <c r="E14" s="166"/>
      <c r="F14" s="167"/>
      <c r="G14" s="165"/>
      <c r="H14" s="166"/>
      <c r="I14" s="167"/>
      <c r="J14" s="165"/>
      <c r="K14" s="166"/>
      <c r="L14" s="167"/>
      <c r="M14" s="165"/>
      <c r="N14" s="166"/>
      <c r="O14" s="167"/>
      <c r="P14" s="168"/>
      <c r="Q14" s="169"/>
      <c r="R14" s="167"/>
      <c r="S14" s="170"/>
    </row>
    <row r="15" s="29" customFormat="1" ht="13.5" thickTop="1">
      <c r="B15" s="58"/>
    </row>
    <row r="16" spans="1:17" ht="16.5" thickBot="1">
      <c r="A16" s="266" t="s">
        <v>77</v>
      </c>
      <c r="B16" s="267"/>
      <c r="C16" s="267"/>
      <c r="D16" s="267"/>
      <c r="E16" s="267"/>
      <c r="F16" s="267"/>
      <c r="H16" s="217"/>
      <c r="Q16" s="203"/>
    </row>
    <row r="17" spans="1:6" ht="48" thickTop="1">
      <c r="A17" s="171" t="s">
        <v>0</v>
      </c>
      <c r="B17" s="172" t="s">
        <v>66</v>
      </c>
      <c r="C17" s="173" t="s">
        <v>75</v>
      </c>
      <c r="D17" s="173" t="s">
        <v>52</v>
      </c>
      <c r="E17" s="173" t="s">
        <v>76</v>
      </c>
      <c r="F17" s="174" t="s">
        <v>25</v>
      </c>
    </row>
    <row r="18" spans="1:6" ht="15">
      <c r="A18" s="175"/>
      <c r="B18" s="176"/>
      <c r="C18" s="176"/>
      <c r="D18" s="176"/>
      <c r="E18" s="177"/>
      <c r="F18" s="178"/>
    </row>
    <row r="19" spans="1:18" ht="15.75" thickBot="1">
      <c r="A19" s="179"/>
      <c r="B19" s="180"/>
      <c r="C19" s="181"/>
      <c r="D19" s="181"/>
      <c r="E19" s="182"/>
      <c r="F19" s="183"/>
      <c r="N19" s="202"/>
      <c r="R19" s="122"/>
    </row>
    <row r="20" spans="1:15" s="29" customFormat="1" ht="13.5" thickTop="1">
      <c r="A20" s="22"/>
      <c r="B20" s="12"/>
      <c r="C20" s="22"/>
      <c r="D20" s="22"/>
      <c r="E20" s="51"/>
      <c r="F20" s="22"/>
      <c r="O20" s="121"/>
    </row>
    <row r="21" spans="1:6" s="29" customFormat="1" ht="12.75">
      <c r="A21" s="22"/>
      <c r="B21" s="12"/>
      <c r="C21" s="22"/>
      <c r="D21" s="22"/>
      <c r="E21" s="51"/>
      <c r="F21" s="22"/>
    </row>
    <row r="22" spans="1:6" s="29" customFormat="1" ht="12.75">
      <c r="A22" s="22"/>
      <c r="B22" s="12"/>
      <c r="C22" s="22"/>
      <c r="D22" s="22"/>
      <c r="E22" s="51"/>
      <c r="F22" s="22"/>
    </row>
    <row r="23" ht="18.75" customHeight="1"/>
  </sheetData>
  <sheetProtection/>
  <mergeCells count="22">
    <mergeCell ref="A16:F16"/>
    <mergeCell ref="R9:R10"/>
    <mergeCell ref="P8:R8"/>
    <mergeCell ref="S8:S10"/>
    <mergeCell ref="A7:B7"/>
    <mergeCell ref="P9:P10"/>
    <mergeCell ref="J9:J10"/>
    <mergeCell ref="K9:K10"/>
    <mergeCell ref="L9:L10"/>
    <mergeCell ref="Q9:Q10"/>
    <mergeCell ref="G9:G10"/>
    <mergeCell ref="H9:H10"/>
    <mergeCell ref="I9:I10"/>
    <mergeCell ref="M9:M10"/>
    <mergeCell ref="N9:N10"/>
    <mergeCell ref="O9:O10"/>
    <mergeCell ref="A9:A10"/>
    <mergeCell ref="B9:B10"/>
    <mergeCell ref="C9:C10"/>
    <mergeCell ref="D9:D10"/>
    <mergeCell ref="E9:E10"/>
    <mergeCell ref="F9:F10"/>
  </mergeCells>
  <printOptions horizontalCentered="1" verticalCentered="1"/>
  <pageMargins left="0" right="0" top="0" bottom="0" header="0" footer="0"/>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13">
      <selection activeCell="D39" sqref="D39"/>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69" customWidth="1"/>
  </cols>
  <sheetData>
    <row r="2" spans="1:10" s="54" customFormat="1" ht="15.75">
      <c r="A2" s="65" t="s">
        <v>79</v>
      </c>
      <c r="B2" s="31"/>
      <c r="C2" s="66"/>
      <c r="E2" s="31"/>
      <c r="F2" s="31"/>
      <c r="G2" s="31"/>
      <c r="H2" s="31"/>
      <c r="I2" s="31"/>
      <c r="J2" s="98"/>
    </row>
    <row r="3" spans="1:9" s="69" customFormat="1" ht="18.75" customHeight="1">
      <c r="A3" s="124" t="s">
        <v>133</v>
      </c>
      <c r="B3" s="32"/>
      <c r="C3" s="110"/>
      <c r="E3" s="32"/>
      <c r="F3" s="32"/>
      <c r="G3" s="32"/>
      <c r="H3" s="32"/>
      <c r="I3" s="32"/>
    </row>
    <row r="4" ht="13.5" thickBot="1"/>
    <row r="5" spans="1:10" s="62" customFormat="1" ht="33.75" customHeight="1">
      <c r="A5" s="126" t="s">
        <v>50</v>
      </c>
      <c r="B5" s="127" t="s">
        <v>96</v>
      </c>
      <c r="C5" s="128" t="s">
        <v>38</v>
      </c>
      <c r="D5" s="274" t="s">
        <v>94</v>
      </c>
      <c r="E5" s="275"/>
      <c r="F5" s="275"/>
      <c r="G5" s="275"/>
      <c r="H5" s="275"/>
      <c r="I5" s="276"/>
      <c r="J5" s="129" t="s">
        <v>25</v>
      </c>
    </row>
    <row r="6" spans="1:10" s="62" customFormat="1" ht="135.75">
      <c r="A6" s="67" t="s">
        <v>53</v>
      </c>
      <c r="B6" s="125" t="s">
        <v>109</v>
      </c>
      <c r="C6" s="99"/>
      <c r="D6" s="198"/>
      <c r="E6" s="101"/>
      <c r="F6" s="101"/>
      <c r="G6" s="101"/>
      <c r="H6" s="101"/>
      <c r="I6" s="102"/>
      <c r="J6" s="213" t="s">
        <v>141</v>
      </c>
    </row>
    <row r="7" spans="1:10" s="62" customFormat="1" ht="15.75" customHeight="1">
      <c r="A7" s="100"/>
      <c r="B7" s="97"/>
      <c r="C7" s="61"/>
      <c r="D7" s="273" t="s">
        <v>65</v>
      </c>
      <c r="E7" s="273"/>
      <c r="F7" s="273"/>
      <c r="G7" s="273"/>
      <c r="H7" s="273"/>
      <c r="I7" s="273"/>
      <c r="J7" s="107"/>
    </row>
    <row r="8" spans="1:10" s="64" customFormat="1" ht="71.25" customHeight="1">
      <c r="A8" s="277" t="s">
        <v>62</v>
      </c>
      <c r="B8" s="278"/>
      <c r="C8" s="63" t="s">
        <v>60</v>
      </c>
      <c r="D8" s="103" t="s">
        <v>63</v>
      </c>
      <c r="E8" s="105" t="s">
        <v>101</v>
      </c>
      <c r="F8" s="63" t="s">
        <v>120</v>
      </c>
      <c r="G8" s="63" t="s">
        <v>121</v>
      </c>
      <c r="H8" s="106" t="s">
        <v>122</v>
      </c>
      <c r="I8" s="104" t="s">
        <v>61</v>
      </c>
      <c r="J8" s="108"/>
    </row>
    <row r="9" spans="1:10" s="62" customFormat="1" ht="105.75">
      <c r="A9" s="130" t="s">
        <v>54</v>
      </c>
      <c r="B9" s="125" t="s">
        <v>138</v>
      </c>
      <c r="C9" s="131"/>
      <c r="D9" s="132"/>
      <c r="E9" s="205"/>
      <c r="F9" s="206"/>
      <c r="G9" s="207"/>
      <c r="H9" s="208"/>
      <c r="I9" s="134"/>
      <c r="J9" s="214" t="s">
        <v>140</v>
      </c>
    </row>
    <row r="10" spans="1:10" s="62" customFormat="1" ht="60.75" customHeight="1">
      <c r="A10" s="130"/>
      <c r="B10" s="135"/>
      <c r="C10" s="125" t="s">
        <v>69</v>
      </c>
      <c r="D10" s="136" t="s">
        <v>139</v>
      </c>
      <c r="E10" s="209">
        <v>48</v>
      </c>
      <c r="F10" s="210">
        <v>45</v>
      </c>
      <c r="G10" s="211">
        <v>35</v>
      </c>
      <c r="H10" s="212">
        <v>26</v>
      </c>
      <c r="I10" s="137">
        <f>H10/G10</f>
        <v>0.7428571428571429</v>
      </c>
      <c r="J10" s="214" t="s">
        <v>147</v>
      </c>
    </row>
    <row r="11" spans="1:10" s="62" customFormat="1" ht="61.5" customHeight="1">
      <c r="A11" s="130" t="s">
        <v>55</v>
      </c>
      <c r="B11" s="125" t="s">
        <v>134</v>
      </c>
      <c r="C11" s="140"/>
      <c r="D11" s="132"/>
      <c r="E11" s="133"/>
      <c r="F11" s="141"/>
      <c r="G11" s="142"/>
      <c r="H11" s="143"/>
      <c r="I11" s="144"/>
      <c r="J11" s="215" t="s">
        <v>107</v>
      </c>
    </row>
    <row r="12" spans="1:10" s="62" customFormat="1" ht="58.5" customHeight="1">
      <c r="A12" s="145"/>
      <c r="B12" s="138"/>
      <c r="C12" s="125" t="s">
        <v>69</v>
      </c>
      <c r="D12" s="136" t="s">
        <v>135</v>
      </c>
      <c r="E12" s="199">
        <v>0</v>
      </c>
      <c r="F12" s="146">
        <v>2</v>
      </c>
      <c r="G12" s="147">
        <v>1</v>
      </c>
      <c r="H12" s="148">
        <v>1</v>
      </c>
      <c r="I12" s="137">
        <f>H12/G12</f>
        <v>1</v>
      </c>
      <c r="J12" s="214" t="s">
        <v>108</v>
      </c>
    </row>
    <row r="13" spans="1:10" s="62" customFormat="1" ht="60.75" customHeight="1">
      <c r="A13" s="130" t="s">
        <v>136</v>
      </c>
      <c r="B13" s="125" t="s">
        <v>103</v>
      </c>
      <c r="C13" s="140"/>
      <c r="D13" s="132"/>
      <c r="E13" s="133"/>
      <c r="F13" s="141"/>
      <c r="G13" s="142"/>
      <c r="H13" s="143"/>
      <c r="I13" s="144"/>
      <c r="J13" s="215" t="s">
        <v>137</v>
      </c>
    </row>
    <row r="14" spans="1:10" s="62" customFormat="1" ht="72" customHeight="1">
      <c r="A14" s="145"/>
      <c r="B14" s="138"/>
      <c r="C14" s="125" t="s">
        <v>69</v>
      </c>
      <c r="D14" s="136" t="s">
        <v>104</v>
      </c>
      <c r="E14" s="199">
        <v>8</v>
      </c>
      <c r="F14" s="146">
        <v>10</v>
      </c>
      <c r="G14" s="147">
        <v>6</v>
      </c>
      <c r="H14" s="148">
        <v>6</v>
      </c>
      <c r="I14" s="137">
        <f>H14/G14</f>
        <v>1</v>
      </c>
      <c r="J14" s="214" t="s">
        <v>108</v>
      </c>
    </row>
    <row r="15" spans="1:10" s="62" customFormat="1" ht="15" customHeight="1">
      <c r="A15" s="130"/>
      <c r="B15" s="138"/>
      <c r="C15" s="125"/>
      <c r="D15" s="136"/>
      <c r="E15" s="139"/>
      <c r="F15" s="146"/>
      <c r="G15" s="147"/>
      <c r="H15" s="148"/>
      <c r="I15" s="137"/>
      <c r="J15" s="109"/>
    </row>
    <row r="16" spans="1:10" s="62" customFormat="1" ht="15" customHeight="1" thickBot="1">
      <c r="A16" s="130"/>
      <c r="B16" s="138"/>
      <c r="C16" s="125"/>
      <c r="D16" s="136"/>
      <c r="E16" s="139"/>
      <c r="F16" s="146"/>
      <c r="G16" s="146"/>
      <c r="H16" s="148"/>
      <c r="I16" s="137"/>
      <c r="J16" s="109"/>
    </row>
    <row r="17" spans="7:9" ht="12.75">
      <c r="G17" s="204"/>
      <c r="I17" s="123"/>
    </row>
    <row r="18" spans="1:9" s="69" customFormat="1" ht="12.75" customHeight="1">
      <c r="A18" s="68" t="s">
        <v>64</v>
      </c>
      <c r="C18" s="70"/>
      <c r="E18" s="32"/>
      <c r="F18" s="32"/>
      <c r="G18" s="32"/>
      <c r="H18" s="32"/>
      <c r="I18" s="32"/>
    </row>
    <row r="19" spans="1:9" s="69" customFormat="1" ht="12.75" customHeight="1">
      <c r="A19" s="68" t="s">
        <v>67</v>
      </c>
      <c r="C19" s="70"/>
      <c r="E19" s="32"/>
      <c r="F19" s="32"/>
      <c r="G19" s="32"/>
      <c r="H19" s="32"/>
      <c r="I19" s="32"/>
    </row>
    <row r="20" spans="1:9" s="69" customFormat="1" ht="12.75" customHeight="1">
      <c r="A20" s="68" t="s">
        <v>91</v>
      </c>
      <c r="C20" s="70"/>
      <c r="E20" s="32"/>
      <c r="F20" s="32"/>
      <c r="G20" s="32"/>
      <c r="H20" s="32"/>
      <c r="I20" s="32"/>
    </row>
    <row r="21" spans="1:9" s="69" customFormat="1" ht="12.75" customHeight="1">
      <c r="A21" s="68" t="s">
        <v>92</v>
      </c>
      <c r="C21" s="70"/>
      <c r="E21" s="32"/>
      <c r="F21" s="32"/>
      <c r="G21" s="32"/>
      <c r="H21" s="32"/>
      <c r="I21" s="32"/>
    </row>
    <row r="22" ht="12.75" customHeight="1"/>
  </sheetData>
  <sheetProtection/>
  <mergeCells count="3">
    <mergeCell ref="A8:B8"/>
    <mergeCell ref="D7:I7"/>
    <mergeCell ref="D5:I5"/>
  </mergeCells>
  <printOptions horizontalCentered="1" verticalCentered="1"/>
  <pageMargins left="0" right="0" top="0" bottom="0" header="0" footer="0"/>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2:L23"/>
  <sheetViews>
    <sheetView tabSelected="1" zoomScale="90" zoomScaleNormal="90" zoomScalePageLayoutView="0" workbookViewId="0" topLeftCell="A1">
      <selection activeCell="A26" sqref="A26:IV31"/>
    </sheetView>
  </sheetViews>
  <sheetFormatPr defaultColWidth="9.140625" defaultRowHeight="12.75"/>
  <cols>
    <col min="1" max="1" width="13.00390625" style="73" customWidth="1"/>
    <col min="2" max="2" width="19.421875" style="73" customWidth="1"/>
    <col min="3" max="3" width="14.140625" style="73" customWidth="1"/>
    <col min="4" max="4" width="15.421875" style="73" customWidth="1"/>
    <col min="5" max="5" width="17.421875" style="73" customWidth="1"/>
    <col min="6" max="6" width="17.57421875" style="73" customWidth="1"/>
    <col min="7" max="7" width="19.7109375" style="73" customWidth="1"/>
    <col min="8" max="8" width="21.8515625" style="73" customWidth="1"/>
    <col min="9" max="9" width="24.8515625" style="73" customWidth="1"/>
    <col min="10" max="10" width="24.28125" style="73" customWidth="1"/>
    <col min="11" max="11" width="22.00390625" style="73" customWidth="1"/>
    <col min="12" max="12" width="8.8515625" style="73" customWidth="1"/>
    <col min="13" max="16384" width="9.140625" style="73" customWidth="1"/>
  </cols>
  <sheetData>
    <row r="2" spans="1:9" s="82" customFormat="1" ht="18">
      <c r="A2" s="184" t="s">
        <v>80</v>
      </c>
      <c r="C2" s="83"/>
      <c r="G2" s="84"/>
      <c r="H2" s="84"/>
      <c r="I2" s="84"/>
    </row>
    <row r="3" spans="1:9" s="77" customFormat="1" ht="18">
      <c r="A3" s="185"/>
      <c r="G3" s="78"/>
      <c r="H3" s="78"/>
      <c r="I3" s="78"/>
    </row>
    <row r="4" spans="1:9" s="80" customFormat="1" ht="18">
      <c r="A4" s="186" t="s">
        <v>58</v>
      </c>
      <c r="C4" s="79"/>
      <c r="G4" s="81"/>
      <c r="H4" s="81"/>
      <c r="I4" s="81"/>
    </row>
    <row r="5" spans="3:9" ht="13.5" thickBot="1">
      <c r="C5" s="72"/>
      <c r="E5" s="72"/>
      <c r="F5" s="72"/>
      <c r="G5" s="74"/>
      <c r="H5" s="74"/>
      <c r="I5" s="74"/>
    </row>
    <row r="6" spans="1:11" ht="35.25" customHeight="1">
      <c r="A6" s="291" t="s">
        <v>31</v>
      </c>
      <c r="B6" s="290" t="s">
        <v>39</v>
      </c>
      <c r="C6" s="187" t="s">
        <v>40</v>
      </c>
      <c r="D6" s="187" t="s">
        <v>41</v>
      </c>
      <c r="E6" s="187" t="s">
        <v>56</v>
      </c>
      <c r="F6" s="187" t="s">
        <v>144</v>
      </c>
      <c r="G6" s="290" t="s">
        <v>145</v>
      </c>
      <c r="H6" s="290" t="s">
        <v>44</v>
      </c>
      <c r="I6" s="290" t="s">
        <v>123</v>
      </c>
      <c r="J6" s="290" t="s">
        <v>45</v>
      </c>
      <c r="K6" s="282" t="s">
        <v>25</v>
      </c>
    </row>
    <row r="7" spans="1:11" ht="15" customHeight="1">
      <c r="A7" s="292"/>
      <c r="B7" s="285"/>
      <c r="C7" s="188" t="s">
        <v>26</v>
      </c>
      <c r="D7" s="188" t="s">
        <v>46</v>
      </c>
      <c r="E7" s="188" t="s">
        <v>46</v>
      </c>
      <c r="F7" s="285" t="s">
        <v>28</v>
      </c>
      <c r="G7" s="285"/>
      <c r="H7" s="285"/>
      <c r="I7" s="285"/>
      <c r="J7" s="285"/>
      <c r="K7" s="283"/>
    </row>
    <row r="8" spans="1:11" ht="32.25" customHeight="1" thickBot="1">
      <c r="A8" s="293"/>
      <c r="B8" s="286"/>
      <c r="C8" s="189" t="s">
        <v>27</v>
      </c>
      <c r="D8" s="189" t="s">
        <v>27</v>
      </c>
      <c r="E8" s="189" t="s">
        <v>27</v>
      </c>
      <c r="F8" s="286"/>
      <c r="G8" s="286"/>
      <c r="H8" s="286"/>
      <c r="I8" s="286"/>
      <c r="J8" s="286"/>
      <c r="K8" s="284"/>
    </row>
    <row r="9" spans="1:11" ht="32.25" customHeight="1">
      <c r="A9" s="190" t="s">
        <v>142</v>
      </c>
      <c r="B9" s="191" t="s">
        <v>143</v>
      </c>
      <c r="C9" s="191">
        <v>80</v>
      </c>
      <c r="D9" s="191">
        <v>2019</v>
      </c>
      <c r="E9" s="191">
        <v>2019</v>
      </c>
      <c r="F9" s="191"/>
      <c r="G9" s="191">
        <v>80</v>
      </c>
      <c r="H9" s="191">
        <v>79</v>
      </c>
      <c r="I9" s="191">
        <v>79</v>
      </c>
      <c r="J9" s="191">
        <v>79</v>
      </c>
      <c r="K9" s="192" t="s">
        <v>124</v>
      </c>
    </row>
    <row r="10" spans="1:11" ht="42" customHeight="1">
      <c r="A10" s="190" t="s">
        <v>105</v>
      </c>
      <c r="B10" s="191" t="s">
        <v>106</v>
      </c>
      <c r="C10" s="191">
        <v>120</v>
      </c>
      <c r="D10" s="191">
        <v>2019</v>
      </c>
      <c r="E10" s="191">
        <v>2019</v>
      </c>
      <c r="F10" s="191"/>
      <c r="G10" s="191">
        <v>120</v>
      </c>
      <c r="H10" s="232">
        <v>119.315</v>
      </c>
      <c r="I10" s="232">
        <v>119.315</v>
      </c>
      <c r="J10" s="232">
        <v>119.315</v>
      </c>
      <c r="K10" s="192" t="s">
        <v>124</v>
      </c>
    </row>
    <row r="11" spans="1:11" ht="15.75" thickBot="1">
      <c r="A11" s="193"/>
      <c r="B11" s="194"/>
      <c r="C11" s="194"/>
      <c r="D11" s="194"/>
      <c r="E11" s="194"/>
      <c r="F11" s="194"/>
      <c r="G11" s="194"/>
      <c r="H11" s="194"/>
      <c r="I11" s="194"/>
      <c r="J11" s="194"/>
      <c r="K11" s="195"/>
    </row>
    <row r="12" spans="1:9" ht="12.75">
      <c r="A12" s="74"/>
      <c r="B12" s="74"/>
      <c r="C12" s="74"/>
      <c r="D12" s="74"/>
      <c r="E12" s="74"/>
      <c r="F12" s="74"/>
      <c r="G12" s="74"/>
      <c r="H12" s="74"/>
      <c r="I12" s="74"/>
    </row>
    <row r="13" spans="5:9" ht="12.75">
      <c r="E13" s="74"/>
      <c r="F13" s="74"/>
      <c r="G13" s="74"/>
      <c r="H13" s="74"/>
      <c r="I13" s="74"/>
    </row>
    <row r="14" spans="7:9" ht="12.75" customHeight="1">
      <c r="G14" s="74"/>
      <c r="H14" s="74"/>
      <c r="I14" s="74"/>
    </row>
    <row r="15" spans="1:9" s="80" customFormat="1" ht="15.75">
      <c r="A15" s="196" t="s">
        <v>59</v>
      </c>
      <c r="G15" s="81"/>
      <c r="H15" s="81"/>
      <c r="I15" s="81"/>
    </row>
    <row r="16" spans="3:9" ht="16.5" thickBot="1">
      <c r="C16" s="85"/>
      <c r="D16" s="75"/>
      <c r="E16" s="72"/>
      <c r="F16" s="72"/>
      <c r="G16" s="75"/>
      <c r="H16" s="76"/>
      <c r="I16" s="76"/>
    </row>
    <row r="17" spans="1:12" ht="18.75" customHeight="1">
      <c r="A17" s="294" t="s">
        <v>31</v>
      </c>
      <c r="B17" s="287" t="s">
        <v>39</v>
      </c>
      <c r="C17" s="95" t="s">
        <v>29</v>
      </c>
      <c r="D17" s="95" t="s">
        <v>40</v>
      </c>
      <c r="E17" s="95" t="s">
        <v>41</v>
      </c>
      <c r="F17" s="95" t="s">
        <v>42</v>
      </c>
      <c r="G17" s="95" t="s">
        <v>32</v>
      </c>
      <c r="H17" s="287" t="s">
        <v>43</v>
      </c>
      <c r="I17" s="287" t="s">
        <v>57</v>
      </c>
      <c r="J17" s="287" t="s">
        <v>44</v>
      </c>
      <c r="K17" s="287" t="s">
        <v>45</v>
      </c>
      <c r="L17" s="279" t="s">
        <v>25</v>
      </c>
    </row>
    <row r="18" spans="1:12" ht="12.75">
      <c r="A18" s="295"/>
      <c r="B18" s="288"/>
      <c r="C18" s="71" t="s">
        <v>30</v>
      </c>
      <c r="D18" s="71" t="s">
        <v>26</v>
      </c>
      <c r="E18" s="71" t="s">
        <v>46</v>
      </c>
      <c r="F18" s="71" t="s">
        <v>46</v>
      </c>
      <c r="G18" s="71" t="s">
        <v>28</v>
      </c>
      <c r="H18" s="288"/>
      <c r="I18" s="288"/>
      <c r="J18" s="288"/>
      <c r="K18" s="288"/>
      <c r="L18" s="280"/>
    </row>
    <row r="19" spans="1:12" ht="13.5" thickBot="1">
      <c r="A19" s="296"/>
      <c r="B19" s="289"/>
      <c r="C19" s="96"/>
      <c r="D19" s="96" t="s">
        <v>27</v>
      </c>
      <c r="E19" s="96" t="s">
        <v>27</v>
      </c>
      <c r="F19" s="96" t="s">
        <v>27</v>
      </c>
      <c r="G19" s="96"/>
      <c r="H19" s="289"/>
      <c r="I19" s="289"/>
      <c r="J19" s="289"/>
      <c r="K19" s="289"/>
      <c r="L19" s="281"/>
    </row>
    <row r="20" spans="1:12" ht="12.75">
      <c r="A20" s="92"/>
      <c r="B20" s="93"/>
      <c r="C20" s="93"/>
      <c r="D20" s="93"/>
      <c r="E20" s="93"/>
      <c r="F20" s="93"/>
      <c r="G20" s="93"/>
      <c r="H20" s="93"/>
      <c r="I20" s="93"/>
      <c r="J20" s="93"/>
      <c r="K20" s="93"/>
      <c r="L20" s="94"/>
    </row>
    <row r="21" spans="1:12" ht="12.75">
      <c r="A21" s="86"/>
      <c r="B21" s="87"/>
      <c r="C21" s="87"/>
      <c r="D21" s="87"/>
      <c r="E21" s="87"/>
      <c r="F21" s="87"/>
      <c r="G21" s="87"/>
      <c r="H21" s="87"/>
      <c r="I21" s="87"/>
      <c r="J21" s="87"/>
      <c r="K21" s="87"/>
      <c r="L21" s="88"/>
    </row>
    <row r="22" spans="1:12" ht="12.75">
      <c r="A22" s="86"/>
      <c r="B22" s="87"/>
      <c r="C22" s="87"/>
      <c r="D22" s="87"/>
      <c r="E22" s="87"/>
      <c r="F22" s="87"/>
      <c r="G22" s="87"/>
      <c r="H22" s="87"/>
      <c r="I22" s="87"/>
      <c r="J22" s="87"/>
      <c r="K22" s="87"/>
      <c r="L22" s="88"/>
    </row>
    <row r="23" spans="1:12" ht="13.5" thickBot="1">
      <c r="A23" s="89"/>
      <c r="B23" s="90"/>
      <c r="C23" s="90"/>
      <c r="D23" s="90"/>
      <c r="E23" s="90"/>
      <c r="F23" s="90"/>
      <c r="G23" s="90"/>
      <c r="H23" s="90"/>
      <c r="I23" s="90"/>
      <c r="J23" s="90"/>
      <c r="K23" s="90"/>
      <c r="L23" s="91"/>
    </row>
  </sheetData>
  <sheetProtection/>
  <mergeCells count="15">
    <mergeCell ref="A6:A8"/>
    <mergeCell ref="A17:A19"/>
    <mergeCell ref="B17:B19"/>
    <mergeCell ref="H17:H19"/>
    <mergeCell ref="I17:I19"/>
    <mergeCell ref="J17:J19"/>
    <mergeCell ref="L17:L19"/>
    <mergeCell ref="K6:K8"/>
    <mergeCell ref="F7:F8"/>
    <mergeCell ref="K17:K19"/>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2020-02-11T07:54:02Z</cp:lastPrinted>
  <dcterms:created xsi:type="dcterms:W3CDTF">2006-01-12T07:01:41Z</dcterms:created>
  <dcterms:modified xsi:type="dcterms:W3CDTF">2020-03-04T12:31:44Z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