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Elona.Bano\Desktop\integrimi\web\"/>
    </mc:Choice>
  </mc:AlternateContent>
  <bookViews>
    <workbookView xWindow="0" yWindow="0" windowWidth="5205" windowHeight="0" activeTab="1"/>
  </bookViews>
  <sheets>
    <sheet name="Tabela e masave ligjore" sheetId="1" r:id="rId1"/>
    <sheet name="Tabela e masave zbatuese" sheetId="2" r:id="rId2"/>
    <sheet name="Alokimet financiare" sheetId="3" r:id="rId3"/>
  </sheets>
  <definedNames>
    <definedName name="_xlnm._FilterDatabase" localSheetId="2" hidden="1">'Alokimet financiare'!$A$3:$N$3</definedName>
    <definedName name="_xlnm._FilterDatabase" localSheetId="0" hidden="1">'Tabela e masave ligjore'!$A$3:$K$229</definedName>
    <definedName name="_xlnm._FilterDatabase" localSheetId="1" hidden="1">'Tabela e masave zbatuese'!$A$3:$H$188</definedName>
  </definedNames>
  <calcPr calcId="162913"/>
</workbook>
</file>

<file path=xl/calcChain.xml><?xml version="1.0" encoding="utf-8"?>
<calcChain xmlns="http://schemas.openxmlformats.org/spreadsheetml/2006/main">
  <c r="L44" i="3" l="1"/>
  <c r="K44" i="3"/>
  <c r="J44" i="3"/>
  <c r="G44" i="3"/>
  <c r="F44" i="3"/>
  <c r="E44" i="3"/>
  <c r="M43" i="3"/>
  <c r="N43" i="3" s="1"/>
  <c r="M42" i="3"/>
  <c r="N42" i="3" s="1"/>
  <c r="H109" i="1"/>
  <c r="G109" i="1"/>
  <c r="F109" i="1"/>
  <c r="H108" i="1"/>
  <c r="G108" i="1"/>
  <c r="F108" i="1"/>
  <c r="E45" i="3" l="1"/>
  <c r="N189" i="3"/>
  <c r="M189" i="3"/>
  <c r="J189" i="3"/>
  <c r="L70" i="3" l="1"/>
  <c r="K70" i="3"/>
  <c r="J70" i="3"/>
  <c r="G70" i="3"/>
  <c r="M69" i="3"/>
  <c r="M71" i="3" s="1"/>
  <c r="F69" i="3"/>
  <c r="F70" i="3" s="1"/>
  <c r="E69" i="3"/>
  <c r="E70" i="3" s="1"/>
  <c r="M68" i="3"/>
  <c r="H68" i="3"/>
  <c r="M67" i="3"/>
  <c r="H67" i="3"/>
  <c r="M66" i="3"/>
  <c r="H66" i="3"/>
  <c r="M65" i="3"/>
  <c r="H65" i="3"/>
  <c r="H69" i="3" l="1"/>
  <c r="H71" i="3" s="1"/>
  <c r="H70" i="3" s="1"/>
  <c r="N65" i="3"/>
  <c r="N66" i="3"/>
  <c r="N68" i="3"/>
  <c r="N67" i="3"/>
  <c r="N70" i="3" l="1"/>
  <c r="L327" i="3"/>
  <c r="K327" i="3"/>
  <c r="J327" i="3"/>
  <c r="G327" i="3"/>
  <c r="F327" i="3"/>
  <c r="E327" i="3"/>
  <c r="M326" i="3"/>
  <c r="H326" i="3"/>
  <c r="M325" i="3"/>
  <c r="H325" i="3"/>
  <c r="H324" i="3"/>
  <c r="H323" i="3"/>
  <c r="H322" i="3"/>
  <c r="N322" i="3" s="1"/>
  <c r="H321" i="3"/>
  <c r="H320" i="3"/>
  <c r="H319" i="3"/>
  <c r="H318" i="3"/>
  <c r="N326" i="3" l="1"/>
  <c r="H327" i="3"/>
  <c r="N325" i="3"/>
  <c r="M327" i="3"/>
  <c r="N327" i="3" l="1"/>
  <c r="M311" i="3"/>
  <c r="L311" i="3"/>
  <c r="K311" i="3"/>
  <c r="J311" i="3"/>
  <c r="G311" i="3"/>
  <c r="F311" i="3"/>
  <c r="E311" i="3"/>
  <c r="H309" i="3"/>
  <c r="H311" i="3" s="1"/>
  <c r="L307" i="3" l="1"/>
  <c r="K307" i="3"/>
  <c r="J307" i="3"/>
  <c r="G307" i="3"/>
  <c r="F307" i="3"/>
  <c r="E307" i="3"/>
  <c r="M306" i="3"/>
  <c r="H306" i="3"/>
  <c r="M305" i="3"/>
  <c r="H305" i="3"/>
  <c r="M304" i="3"/>
  <c r="H304" i="3"/>
  <c r="M303" i="3"/>
  <c r="H303" i="3"/>
  <c r="N303" i="3" s="1"/>
  <c r="M302" i="3"/>
  <c r="M307" i="3" s="1"/>
  <c r="H302" i="3"/>
  <c r="H307" i="3" s="1"/>
  <c r="N305" i="3" l="1"/>
  <c r="N304" i="3"/>
  <c r="N306" i="3"/>
  <c r="N307" i="3"/>
  <c r="N302" i="3"/>
  <c r="K299" i="3" l="1"/>
  <c r="J299" i="3"/>
  <c r="G299" i="3"/>
  <c r="F299" i="3"/>
  <c r="E299" i="3"/>
  <c r="H298" i="3"/>
  <c r="M297" i="3"/>
  <c r="H297" i="3"/>
  <c r="M296" i="3"/>
  <c r="H296" i="3"/>
  <c r="M295" i="3"/>
  <c r="H295" i="3"/>
  <c r="M294" i="3"/>
  <c r="H294" i="3"/>
  <c r="N294" i="3" s="1"/>
  <c r="M293" i="3"/>
  <c r="H293" i="3"/>
  <c r="M292" i="3"/>
  <c r="H292" i="3"/>
  <c r="N292" i="3" s="1"/>
  <c r="M291" i="3"/>
  <c r="H291" i="3"/>
  <c r="N291" i="3" s="1"/>
  <c r="M290" i="3"/>
  <c r="H290" i="3"/>
  <c r="N290" i="3" s="1"/>
  <c r="N296" i="3" l="1"/>
  <c r="N297" i="3"/>
  <c r="H300" i="3"/>
  <c r="M300" i="3"/>
  <c r="N293" i="3"/>
  <c r="N295" i="3"/>
  <c r="L299" i="3"/>
  <c r="L184" i="3"/>
  <c r="K184" i="3"/>
  <c r="J184" i="3"/>
  <c r="G184" i="3"/>
  <c r="F184" i="3"/>
  <c r="E184" i="3"/>
  <c r="M183" i="3"/>
  <c r="H183" i="3"/>
  <c r="M182" i="3"/>
  <c r="H182" i="3"/>
  <c r="M181" i="3"/>
  <c r="M185" i="3" s="1"/>
  <c r="H181" i="3"/>
  <c r="H185" i="3" s="1"/>
  <c r="N300" i="3" l="1"/>
  <c r="N182" i="3"/>
  <c r="N183" i="3"/>
  <c r="N181" i="3"/>
  <c r="L122" i="3" l="1"/>
  <c r="K122" i="3"/>
  <c r="J122" i="3"/>
  <c r="G122" i="3"/>
  <c r="F122" i="3"/>
  <c r="E122" i="3"/>
  <c r="M120" i="3"/>
  <c r="H120" i="3"/>
  <c r="M119" i="3"/>
  <c r="H119" i="3"/>
  <c r="M118" i="3"/>
  <c r="H118" i="3"/>
  <c r="M117" i="3"/>
  <c r="H117" i="3"/>
  <c r="M116" i="3"/>
  <c r="H116" i="3"/>
  <c r="H115" i="3"/>
  <c r="H114" i="3"/>
  <c r="H113" i="3"/>
  <c r="H112" i="3"/>
  <c r="H111" i="3"/>
  <c r="M110" i="3"/>
  <c r="H110" i="3"/>
  <c r="H109" i="3"/>
  <c r="H108" i="3"/>
  <c r="H107" i="3"/>
  <c r="H106" i="3"/>
  <c r="H105" i="3"/>
  <c r="H104" i="3"/>
  <c r="M103" i="3"/>
  <c r="H103" i="3"/>
  <c r="M102" i="3"/>
  <c r="H102" i="3"/>
  <c r="M101" i="3"/>
  <c r="H101" i="3"/>
  <c r="M100" i="3"/>
  <c r="H100" i="3"/>
  <c r="M99" i="3"/>
  <c r="H99" i="3"/>
  <c r="M98" i="3"/>
  <c r="H98" i="3"/>
  <c r="M97" i="3"/>
  <c r="H97" i="3"/>
  <c r="M96" i="3"/>
  <c r="N96" i="3" s="1"/>
  <c r="M95" i="3"/>
  <c r="H95" i="3"/>
  <c r="M94" i="3"/>
  <c r="H94" i="3"/>
  <c r="M93" i="3"/>
  <c r="M123" i="3" s="1"/>
  <c r="H93" i="3"/>
  <c r="N117" i="3" l="1"/>
  <c r="N119" i="3"/>
  <c r="N99" i="3"/>
  <c r="N103" i="3"/>
  <c r="N100" i="3"/>
  <c r="N110" i="3"/>
  <c r="N116" i="3"/>
  <c r="N120" i="3"/>
  <c r="N94" i="3"/>
  <c r="N98" i="3"/>
  <c r="H123" i="3"/>
  <c r="N97" i="3"/>
  <c r="N102" i="3"/>
  <c r="N101" i="3"/>
  <c r="N95" i="3"/>
  <c r="N118" i="3"/>
  <c r="N93" i="3"/>
  <c r="N123" i="3" l="1"/>
  <c r="L90" i="3"/>
  <c r="K90" i="3"/>
  <c r="J90" i="3"/>
  <c r="G90" i="3"/>
  <c r="F90" i="3"/>
  <c r="E90" i="3"/>
  <c r="M89" i="3"/>
  <c r="H89" i="3"/>
  <c r="M88" i="3"/>
  <c r="H88" i="3"/>
  <c r="M87" i="3"/>
  <c r="H87" i="3"/>
  <c r="M86" i="3"/>
  <c r="H86" i="3"/>
  <c r="M85" i="3"/>
  <c r="H85" i="3"/>
  <c r="M84" i="3"/>
  <c r="H84" i="3"/>
  <c r="M83" i="3"/>
  <c r="H83" i="3"/>
  <c r="M82" i="3"/>
  <c r="H82" i="3"/>
  <c r="N84" i="3" l="1"/>
  <c r="N88" i="3"/>
  <c r="N86" i="3"/>
  <c r="N85" i="3"/>
  <c r="N83" i="3"/>
  <c r="M91" i="3"/>
  <c r="H91" i="3"/>
  <c r="N87" i="3"/>
  <c r="N89" i="3"/>
  <c r="N82" i="3"/>
  <c r="N90" i="3" l="1"/>
  <c r="N40" i="3" l="1"/>
  <c r="M40" i="3"/>
  <c r="L40" i="3"/>
  <c r="K40" i="3"/>
  <c r="J40" i="3"/>
  <c r="H40" i="3"/>
  <c r="M27" i="3" l="1"/>
  <c r="L27" i="3"/>
  <c r="K27" i="3"/>
  <c r="J27" i="3"/>
  <c r="H27" i="3"/>
  <c r="N27" i="3" s="1"/>
  <c r="G27" i="3"/>
  <c r="F27" i="3"/>
  <c r="N26" i="3"/>
  <c r="N25" i="3"/>
  <c r="N24" i="3"/>
  <c r="H20" i="3" l="1"/>
  <c r="L18" i="3"/>
  <c r="K18" i="3"/>
  <c r="J18" i="3"/>
  <c r="G18" i="3"/>
  <c r="F18" i="3"/>
  <c r="E18" i="3"/>
  <c r="M17" i="3"/>
  <c r="H17" i="3"/>
  <c r="M16" i="3"/>
  <c r="H16" i="3"/>
  <c r="M15" i="3"/>
  <c r="H15" i="3"/>
  <c r="M14" i="3"/>
  <c r="H14" i="3"/>
  <c r="M13" i="3"/>
  <c r="H13" i="3"/>
  <c r="H12" i="3"/>
  <c r="N12" i="3" s="1"/>
  <c r="H11" i="3"/>
  <c r="N11" i="3" s="1"/>
  <c r="H10" i="3"/>
  <c r="N10" i="3" s="1"/>
  <c r="H9" i="3"/>
  <c r="N9" i="3" s="1"/>
  <c r="M8" i="3"/>
  <c r="N8" i="3" s="1"/>
  <c r="M7" i="3"/>
  <c r="H7" i="3"/>
  <c r="M6" i="3"/>
  <c r="H6" i="3"/>
  <c r="M5" i="3"/>
  <c r="H5" i="3"/>
  <c r="N5" i="3" l="1"/>
  <c r="N13" i="3"/>
  <c r="N15" i="3"/>
  <c r="N17" i="3"/>
  <c r="N6" i="3"/>
  <c r="N16" i="3"/>
  <c r="H19" i="3"/>
  <c r="N7" i="3"/>
  <c r="N14" i="3"/>
  <c r="M19" i="3"/>
  <c r="N19" i="3" l="1"/>
  <c r="K15" i="1"/>
</calcChain>
</file>

<file path=xl/sharedStrings.xml><?xml version="1.0" encoding="utf-8"?>
<sst xmlns="http://schemas.openxmlformats.org/spreadsheetml/2006/main" count="3391" uniqueCount="1040">
  <si>
    <t>ANEKSI 1</t>
  </si>
  <si>
    <t xml:space="preserve">Kapitulli </t>
  </si>
  <si>
    <t>Nënkapitulli</t>
  </si>
  <si>
    <t>Acquis e BE-së</t>
  </si>
  <si>
    <t>Legjislacioni shqiptar</t>
  </si>
  <si>
    <t>Lloji i aktit të përafruar</t>
  </si>
  <si>
    <t>Dokument strategjik Po/Jo</t>
  </si>
  <si>
    <t>Institucioni propozues</t>
  </si>
  <si>
    <t>Niveli i synuar i përafrimit</t>
  </si>
  <si>
    <t>Viti i përafrimit</t>
  </si>
  <si>
    <t>Tremujori i planifikuar për miratim</t>
  </si>
  <si>
    <t>LËVIZJA E LIRË E MALLRAVE</t>
  </si>
  <si>
    <t>VKM</t>
  </si>
  <si>
    <t>Po</t>
  </si>
  <si>
    <t>MFE</t>
  </si>
  <si>
    <t>_</t>
  </si>
  <si>
    <t>IV</t>
  </si>
  <si>
    <t>Jo</t>
  </si>
  <si>
    <t>I pjesshëm</t>
  </si>
  <si>
    <t>Direktiva 2014/29/ BE e Parlamentit Evropian dhe e Këshillit e 26 Shkurt 2014 mbi harmonizimin e ligjeve të Shteteve Anëtare në lidhje me bërjen të disponueshme në treg të enëve të thjeshta nën presion (SPVD)</t>
  </si>
  <si>
    <t xml:space="preserve">VKM </t>
  </si>
  <si>
    <t>Rregullorja (BE) 2016/426 e Parlamentit Evropian dhe e Këshillit e 9 Marsit 2016 mbi pajisjet e gazit, që shfuqizon Direktivën 2009/142 /EC</t>
  </si>
  <si>
    <t>Rregullorja EU 2018/858 e Parlamentit Evropian dhe e Keshillit e 30 Maj 2018 mbi miratimin dhe mbikqyrjen e tregut te mjeteve me motor dhe rimorkiove, sistemeve, komponenteve dhe njesive teknike te vecanta te tyre qe amendon Rregulloret (EC)  Nr. 595/2009 dhe shfuqizon Direktiven 2007/46/EC</t>
  </si>
  <si>
    <t>MIE</t>
  </si>
  <si>
    <t>I</t>
  </si>
  <si>
    <t>III</t>
  </si>
  <si>
    <t xml:space="preserve">Ligj </t>
  </si>
  <si>
    <t>MM</t>
  </si>
  <si>
    <t>I plotë</t>
  </si>
  <si>
    <t xml:space="preserve">LËVIZJA E LIRË E PUNËTORËVE </t>
  </si>
  <si>
    <t>E DREJTA E VENDOSJES DHE LIRIA PËR TË OFRUAR SHËRBIME</t>
  </si>
  <si>
    <t>ANEKSI 2</t>
  </si>
  <si>
    <t>Kapitulli</t>
  </si>
  <si>
    <t>Ministria/ institutioni përgjegjës</t>
  </si>
  <si>
    <t>Viti i fillimit të aktivitetit</t>
  </si>
  <si>
    <t>Tremujori i fillimit</t>
  </si>
  <si>
    <t>Viti i përfundimit të aktivitetit</t>
  </si>
  <si>
    <t>Tremujori i përfundimit</t>
  </si>
  <si>
    <t>Masa zbatuese e planifikuar</t>
  </si>
  <si>
    <t>ANEKSI 3</t>
  </si>
  <si>
    <t>ALOKIMET FINANCIARE</t>
  </si>
  <si>
    <t>Masa zbatuese</t>
  </si>
  <si>
    <t>Kosto (buxheti i shtetit)</t>
  </si>
  <si>
    <t>Kosto (donatorët)</t>
  </si>
  <si>
    <t>Total (masa)</t>
  </si>
  <si>
    <t>LËVIZJA E LIRË E KAPITALIT</t>
  </si>
  <si>
    <t xml:space="preserve">LEVIZJA E LIRE E KAPITALIT </t>
  </si>
  <si>
    <t>TABELA E MASAVE ZBATUESE</t>
  </si>
  <si>
    <t>PROKURIMI PUBLIK</t>
  </si>
  <si>
    <t xml:space="preserve">PROKURIMI PUBLIK </t>
  </si>
  <si>
    <t>Përkthimi</t>
  </si>
  <si>
    <t>Ligj</t>
  </si>
  <si>
    <t>LEGJISLACIONI TREGTAR</t>
  </si>
  <si>
    <t>E DREJTA E PRONËSISË INTELEKTUALE</t>
  </si>
  <si>
    <t>POLITIKAT E KONKURRENCES</t>
  </si>
  <si>
    <t>Udhëzim</t>
  </si>
  <si>
    <t>SHËRBIMET FINANCIARE</t>
  </si>
  <si>
    <t>SHERBIMET FINANCIARE</t>
  </si>
  <si>
    <t>SHOQËRIA E INFORMACIONIT DHE MEDIA</t>
  </si>
  <si>
    <t>BUJQËSIA DHE ZHVILLIMI RURAL</t>
  </si>
  <si>
    <t>BUJQESIA DHE ZHVILLIMI RURAL</t>
  </si>
  <si>
    <t xml:space="preserve">BUJQËSIA DHE ZHVILLIMI RURAL </t>
  </si>
  <si>
    <t>POLITIKAT E SIGURISË USHQIMORE, VETERINARISË DHE FITOSANITARE</t>
  </si>
  <si>
    <t>POLITIKAT E SIGURISE USHQIMORE, VETERINARISE DHE FITOSANITARE</t>
  </si>
  <si>
    <t>PESHKIMI</t>
  </si>
  <si>
    <t>POLITIKA E TRANSPORTIT</t>
  </si>
  <si>
    <t xml:space="preserve">POLITIKAT E TRANSPORTIT </t>
  </si>
  <si>
    <t>ENERGJIA</t>
  </si>
  <si>
    <t>TATIMET</t>
  </si>
  <si>
    <t>POLITIKA EKONOMIKE DHE MONETARE</t>
  </si>
  <si>
    <t>POLITIKAT EKONOMIKE DHE MONETARE</t>
  </si>
  <si>
    <t>STATISTIKAT</t>
  </si>
  <si>
    <t>POLITIKAT SOCIALE DHE PUNËSIMI</t>
  </si>
  <si>
    <t>NDËRMARRJET DHE POLITIKAT INDUSTRIALE</t>
  </si>
  <si>
    <t>RRJETET TRANS-EVROPIANE</t>
  </si>
  <si>
    <t>POLITIKAT RAJONALE DHE KOORDINIMI I INSTRUMENTEVE STRUKTURORE</t>
  </si>
  <si>
    <t>GJYQËSORI DHE TË DREJTAT THEMELORE</t>
  </si>
  <si>
    <t>DREJTËSI, LIRI DHE SIGURI</t>
  </si>
  <si>
    <t>SHKENCA DHE KËRKIMI SHKENCOR</t>
  </si>
  <si>
    <t>SHKENCA DHE KERKIMI SHKENCOR</t>
  </si>
  <si>
    <t>ARSIMI DHE KULTURA</t>
  </si>
  <si>
    <t>ARSIMI DHE KUTURA</t>
  </si>
  <si>
    <t>MJEDISI</t>
  </si>
  <si>
    <t>MBROJTJA E KONSUMATORIT DHE E SHËNDETIT</t>
  </si>
  <si>
    <t>SISTEMI DOGANOR</t>
  </si>
  <si>
    <t>MARRËDHËNIET ME JASHTË</t>
  </si>
  <si>
    <t>MARREDHENIET ME JASHTE</t>
  </si>
  <si>
    <t>POLITIKAT E JASHTME, E SIGURISË DHE E MBROJTJES</t>
  </si>
  <si>
    <t>KONTROLLI FINANCIAR</t>
  </si>
  <si>
    <t>FINANCAT DHE BUXHETI</t>
  </si>
  <si>
    <t>MFE/MIE</t>
  </si>
  <si>
    <t xml:space="preserve">Parimet e Pergjithshme dhe fusha  e paharmonizuar </t>
  </si>
  <si>
    <t>Qasja e re</t>
  </si>
  <si>
    <t>Qasja e vjeter</t>
  </si>
  <si>
    <t>Projektudhëzim i Ministrit te Infrastruktures dhe Energjise “Për miratimin e tipit të mjeteve motorike dhe rimorkiove të tyre, të sistemeve, pjesëve përbërëse dhe njësive të veçanta teknike të destinuara për këto mjete</t>
  </si>
  <si>
    <t>Përqasja e re dhe globale</t>
  </si>
  <si>
    <t>MK/IKRTK</t>
  </si>
  <si>
    <t>Projekt Udhëzimi për krijimin dhe funksionimin e “Regjistrit të tregtimit të pasurive kulturore”, në zbatim të pikës 7, të nenit 116 të Ligjit 27/2018.</t>
  </si>
  <si>
    <t>Projekt Udhëzimi i përbashkët "Për vlerat mbi të cilat është i detyrueshëm një përshkrim më i detajuar i pasurive kulturore, objekte të veprimeve tregtare", në zbatim të pikës 8, të nenit 116 të Ligjit 27/2018</t>
  </si>
  <si>
    <t xml:space="preserve">
Projekt Udhëzimi "Për procedurat e përditësimit të bazës së të dhënave dhe administrimin e pasurive kulturore të vjedhura", në zbatim të pikës 6, të nenit 130 të Ligjit 27/2018</t>
  </si>
  <si>
    <t>MASAT LIGJORE TË PLANIFIKUARA PËR PERIUDHËN 2022-2024</t>
  </si>
  <si>
    <t>Projektvendimi "Për miratimin e rregullit teknik “Për enët e thjeshta nën presion dhe përcaktimin e listës së standardeve të harmonizuara""</t>
  </si>
  <si>
    <t>Projektvendimi "Për miratimin e rregullit teknik “Pёr pajisjet e gazit dhe pёrcaktimin
e listёs së standardeve të harmonizuara""</t>
  </si>
  <si>
    <t>Rregullorja (BE) 2019/1020 e Parlamentit Evropian dhe Këshillit e 20 Qershorit 2019 mbi mbikëqyrjen e tregut dhe përputhshmërinë e produkteve</t>
  </si>
  <si>
    <t>Projektligj “Për disa ndryshime në ligjin nr. 10489, datë 15.12.2011 “Për tregtimin dhe mbikëqyrjen e tregut të produkteve jo ushqimore”</t>
  </si>
  <si>
    <t>Rregulloreja (BE) 2019/515 e Parlamentit Evropian dhe Këshillit e 19 Marsit 2019 mbi njohjen reciproke të mallrave të tregtuara në mënyrë të ligjshme në një shtet tjetër anëtar</t>
  </si>
  <si>
    <t>Projekt-ligj "Mbi percatkimin e autorizimeve te eksportit, dhe masat per importin, transitin e armeve te zjarrit, pjeseve perbërëse dhe municioneve"</t>
  </si>
  <si>
    <t>MM/MB</t>
  </si>
  <si>
    <t xml:space="preserve">Rregullorja (BE) Nr 305/2011 e Parlamentit Evropian dhe e Këshillit e datës 9 mars 2011 mbi përcaktimin e  kushteve të harmonizuara për tregtimin e produkteve të ndërtimit dhe shfuqizimin e Direktivës së Këshillit 89/106/EEC
</t>
  </si>
  <si>
    <t xml:space="preserve">Projekt Ligji "Për produktet e ndertimit" </t>
  </si>
  <si>
    <t>DIREKTIVË E KOMISIONIT 2008/43/KE, datë 4 Prill 2008, “Për ngritjen, sipas Direktivës së Këshillit 93/15/KEE, e një sistemi për identifikimin dhe gjurmueshmërinë e lëndëve plasëse për përdorim civil”</t>
  </si>
  <si>
    <t>Projekt Vendim I KM Për përcaktimin e rregullave dhe procedurave për krijimin e sistemit të gjurmimit dhe identifikimit të lëndëve plasëse</t>
  </si>
  <si>
    <t>Udherrefyesi Kombëtar (Roadmap) i Lëvizjes së Lirë të Mallrave</t>
  </si>
  <si>
    <t>Plani i Veprimit për përputhshmërinë me nenet 34-36 të Traktatit për Funksionimin e Bashkimit Evropian</t>
  </si>
  <si>
    <t>Të gjithë nënkapitujt</t>
  </si>
  <si>
    <t xml:space="preserve">Trajnime/workshope për GNPIE në lidhje me: i) takimin bilateral të screening; ii) hartimin e dokumenteve gjatë fazës së negociatave; iii) kërkesat e acquis dhe  aftësitë negociuese;
</t>
  </si>
  <si>
    <t>Organizimi dhe funksionimi i Tavolinave të rrumbullakëta për kapitullin 1, në kuader të PPIE</t>
  </si>
  <si>
    <t>Asistencë teknike dhe trajnim për strukturat që do të zbatojnë këtë rregullore. Krijoni një praktikë për komunikim dhe transparencë me palët e interesuara”.</t>
  </si>
  <si>
    <t xml:space="preserve">Ministria e Mbrotjes/
SECA </t>
  </si>
  <si>
    <t xml:space="preserve">Ministria e Mbrotjes/                                        SECA </t>
  </si>
  <si>
    <t>Udhërrëfyesi Kombëtar (Roadmap) të Lëvizjes së Lirë të Mallrave"</t>
  </si>
  <si>
    <t>Kosto nga buxheti i shtetit</t>
  </si>
  <si>
    <t>German Government/GIZ  "Support for Albania accession negotiation in economy sector ” (SANECA)</t>
  </si>
  <si>
    <t xml:space="preserve"> Plani i Veprimit për përputhshmërinë me nenet 34-36 të Traktatit për Funksionimin e Bashkimit Evropian"</t>
  </si>
  <si>
    <t>Trajnimi për GNPIE në lidhje me: i) takimin bilateral të screening; ii) hartimin e dokumenteve gjatë fazës së negociatave; iii) aftësitë negociuese;
IV) Tavolina të rrumbullakëta në kuadrin e PPEI</t>
  </si>
  <si>
    <t xml:space="preserve">Trajnime/workshope për GNPIE në lidhje me: i) takimin bilateral të screening; ii) hartimin e dokumenteve gjatë fazës së negociatave; iii) kerkesat e acquis dhe  aftësitë negociuese;
</t>
  </si>
  <si>
    <t>Projektvendim "Për miratimin e rregullit teknik “Për  enët e thjeshta nën presion" dhe përcaktimin e listës së standardeve të harmonizuara"</t>
  </si>
  <si>
    <t>Për miratimin e rregullit teknik “Pёr pajisjet e gazit" dhe pёrcaktimin
e listёs së standardeve të harmonizuara"</t>
  </si>
  <si>
    <t>Projektligj “Për disa ndryshime në ligjin nr. 10489, datë 15.12.2011 “Për tregtimin dhe mbikëqyrjen e tregut të produkteve jo ushqimore””</t>
  </si>
  <si>
    <t xml:space="preserve">Projekt Ligji "Për produktet e ndërtimit" </t>
  </si>
  <si>
    <t>Udhëzimi për krijimin dhe funksionimin e “Regjistrit të tregtimit të pasurive kulturore”, në zbatim të pikës 7, të nenit 116 të Ligjit 27/2018.</t>
  </si>
  <si>
    <t>Kosto total  euro, nga projekti I financuar nga BE, IPA Kombëtare me titull “Ngritja e kapaciteteve të Administratës Publike Shqiptare në lëvizjen e lirë të mallrave dhe luftën kundër trafikimit të paligjshëm të pasurive kulturore”</t>
  </si>
  <si>
    <t>Udhëzimin e përbashkët "Për vlerat mbi të cilat është i detyrueshëm një përshkrim më i detajuar i pasurive kulturore, objekte të veprimeve tregtare", në zbatim të pikës 8, të nenit 116 të Ligjit 27/2018</t>
  </si>
  <si>
    <t>Kosto total 249 000 euro, nga projekti I financuar nga BE, IPA Kombëtare me titull “Ngritja e kapaciteteve të Administratës Publike Shqiptare në lëvizjen e lirë të mallrave dhe luftën kundër trafikimit të paligjshëm të pasurive kulturore”</t>
  </si>
  <si>
    <t>Udhëzimi "Për procedurat e përditësimit të bazës së të dhënave dhe administrimin e pasurive kulturore të vjedhura", në zbatim të pikës 6, të nenit 130 të Ligjit 27/2018</t>
  </si>
  <si>
    <t>Kosto total buxheti i shtetit sipas viteve</t>
  </si>
  <si>
    <t>Kosto total donatorët sipas viteve</t>
  </si>
  <si>
    <t>Kosto total buxheti 2022- 2024</t>
  </si>
  <si>
    <t xml:space="preserve">Kosto total donatorët 2022 - 2024 </t>
  </si>
  <si>
    <t>3.2 Njohja e ndërsjelltë e kualifikimeve profesionale</t>
  </si>
  <si>
    <t>Direktive 2005/36/EC e PE dhe e Keshillit "Mbi njohjen e kualifikimeve profesionale", e ndryshuar</t>
  </si>
  <si>
    <t>Projekt Ligj për amendimin e Ligjit 27/2018 "Për trashëgimine kulturore  dhe muzetë"</t>
  </si>
  <si>
    <t>MK</t>
  </si>
  <si>
    <t>Projektvendimi  "Për licencimin në fushen e restaurimit dhe trashëgimisë kulturore"</t>
  </si>
  <si>
    <t>Njohja e ndërsjelltë e kualifikimeve profesionale</t>
  </si>
  <si>
    <t>Udhërrëfyesi për harmonizim të plotë me acquis në fushën e njohjes së ndërsjellë të kualifikimeve profesionale</t>
  </si>
  <si>
    <r>
      <t>I.Trajnime stafi dhe përfaqësuesve të tjerë nga institucionet përgjegjëse për përafrimin e ligjit 27/ 2018 "P</t>
    </r>
    <r>
      <rPr>
        <i/>
        <sz val="11"/>
        <color rgb="FF000000"/>
        <rFont val="Times New Roman"/>
        <family val="1"/>
      </rPr>
      <t>ër trashëgiminë kulturore dhe muzetë</t>
    </r>
    <r>
      <rPr>
        <sz val="11"/>
        <color rgb="FF000000"/>
        <rFont val="Times New Roman"/>
        <family val="1"/>
      </rPr>
      <t>" dhe VKM "P</t>
    </r>
    <r>
      <rPr>
        <i/>
        <sz val="11"/>
        <color rgb="FF000000"/>
        <rFont val="Times New Roman"/>
        <family val="1"/>
      </rPr>
      <t>ër liçensimin në fushën e restaurimit dhe trashëgimisë kulturore</t>
    </r>
    <r>
      <rPr>
        <sz val="11"/>
        <color rgb="FF000000"/>
        <rFont val="Times New Roman"/>
        <family val="1"/>
      </rPr>
      <t xml:space="preserve">".                  II. Konsultime publike me grupet e interesit të masave për përafrimin me acquis </t>
    </r>
  </si>
  <si>
    <t>Ministria e Arsimit dhe Sportit</t>
  </si>
  <si>
    <t xml:space="preserve">Përgatitjet e paketës ligjore të Projekt ligjit të amendimit të Ligji 27/2018 "Mbi trashëgimininë kulturore dhe muzeze" </t>
  </si>
  <si>
    <t>Ministria e Kulturës</t>
  </si>
  <si>
    <t xml:space="preserve">Pergatitja e paketës së VKM  "Mbi licensimin dhe resaturimin oer trashëgiminë kulturore" </t>
  </si>
  <si>
    <t>Kosto total buxheti 2022 - 2024</t>
  </si>
  <si>
    <t>N/A</t>
  </si>
  <si>
    <t>Kontabiliteti dhe auditimi</t>
  </si>
  <si>
    <t>Ndjekja e procedurave përkatëse nga Bordi i Mbikëqyrjes Publike në kuadër të përafrimit të Rregullores nr.7 datë 02.10.2018 “Për procedurat dhe metodologjinë e Kontrollit të Cilësisë të Auditimit Ligjor” dhe miratimit të saj nga kryetari i Bordit, për sa është e aplikueshme me kërkesat e Rregullores 537/2014 të KE (Rregullorja 537/2014 për auditimin), mbi kërkesat e posaçme në lidhje me auditimin ligjor të njësive ekonomike me interes publik. Në këtë kontekst do të përafrohen neni 4, neni 5, neni 15, përafrim pjesor i nenit 27,  i rregullores 537/2014 për auditimin. Gjithashtu një pjesë e madhe e dispozitave të kësaj direktive janë të reflektuara edhe në dispozitat e ligji 10091/2009, për auditimin, i ndryshuar, ato dispozita të cilat janë përafruar pjesërisht ose nuk janë përafruar me ligjin e auditimit dhe në kërkesat e rregullores nr.7 datë 02.10.2018 “Për procedurat dhe metodologjinë e kontrollit të cilësisë të auditimit ligjor”, që janë dispozita të pazbatueshme në kontekstin tonë ose janë të parëndësishëm për momentin dhe do të rishikohen në periudhat në vijim.</t>
  </si>
  <si>
    <t>BMP</t>
  </si>
  <si>
    <t>Buxheti 2022 - 2024</t>
  </si>
  <si>
    <t xml:space="preserve">Donatorë 2022 - 2024 </t>
  </si>
  <si>
    <t>NNdjekja e procedurave përkatëse nga Bordi i Mbikëqyrjes Publike në kuadër të përafrimit të Rregullores nr.7 datë 02.10.2018 “Për procedurat dhe metodologjinë e Kontrollit të Cilësisë të Auditimit Ligjor” dhe miratimit të saj nga kryetari i Bordit, për sa është e aplikueshme me kërkesat e Rregullores 537/2014 të KE (Rregullorja 537/2014 për auditimin), mbi kërkesat e posaçme në lidhje me auditimin ligjor të njësive ekonomike me interes publik. Në këtë kontekst do të përafrohen neni 4, neni 5, neni 15, përafrim pjesor i nenit 27,  i rregullores 537/2014 për auditimin. Gjithashtu një pjesë e madhe e dispozitave të kësaj direktive janë të reflektuara edhe në dispozitat e ligji 10091/2009, për auditimin, i ndryshuar, ato dispozita të cilat janë përafruar pjesërisht ose nuk janë përafruar me ligjin e auditimit dhe në kërkesat e rregullores nr.7 datë 02.10.2018 “Për procedurat dhe metodologjinë e kontrollit të cilësisë të auditimit ligjor”, që janë dispozita të pazbatueshme në kontekstin tonë ose janë të parëndësishëm për momentin dhe do të rishikohen në periudhat në vijim.</t>
  </si>
  <si>
    <t>Bordi i Mbikëqyrjes Publike (vetëfinancim)</t>
  </si>
  <si>
    <t>Kosto total donatorët 2022- 2024</t>
  </si>
  <si>
    <t>Shërbimet  jo Bankare</t>
  </si>
  <si>
    <t>Direktivë (BE) 2016/2341 e Parlamentit Evropian dhe e Këshillit datë 14 dhjetor 2016 “Për veprimtaritë dhe mbikëqyrjen e institucioneve të pensionit profesional (IORP II)” Numri celex 32016l2341, Fletore Zyrtare e Bashkimit Evropian, seria L, nr.354, date 23.12.2016, fq. 37-85.</t>
  </si>
  <si>
    <t>Projektligji “Për Fondet e Pensionit  Privat”</t>
  </si>
  <si>
    <t>MFE/AMF</t>
  </si>
  <si>
    <t>Shërbimet  Bankare</t>
  </si>
  <si>
    <t>Direktiva 2014/92/BE e Parlamentit Evropian dhe e Këshillit e datës 23 korrik 2014 "Mbi krahasueshmërinë e tarifave që lidhen me llogaritë e pagesave, transferimin e llogarive të pagesave dhe aksesin në llogaritë e pagesave me karakteristika bazike"</t>
  </si>
  <si>
    <t>Ligj "Për llogarinë e pagesave me shërbime bazike"</t>
  </si>
  <si>
    <t>BSH</t>
  </si>
  <si>
    <t>-</t>
  </si>
  <si>
    <t>Rregullore “Mbi transparencën për tarifat e lidhura me llogarinë e pagesës dhe mbi shërbimin e transferimit të llogarive të pagesës”</t>
  </si>
  <si>
    <t>Rregullore</t>
  </si>
  <si>
    <t>Rregullore (BE) Nr. 575/2013 e Parlamentit Evropian dhe e Këshillit e datës 26 qershor 2013 "Mbi kërkesat prudenciale për institucionet e kreditit dhe shoqëritë e investimit, dhe që ndryshon Rregulloren (BE) Nr. 648/2012"</t>
  </si>
  <si>
    <t>Rishikimi i rregullores nr.69, datë 18.12.2014 "Për kapitalin rregullator të bankës"</t>
  </si>
  <si>
    <t>Rishikimi i rregullores nr.48, datë 31.7.2013 "Për raportin e mjaftueshmërisë së kapitalit"</t>
  </si>
  <si>
    <t>AMF</t>
  </si>
  <si>
    <t>Kosto total  nga AMF si institucion I pavarur (jo nga buxheti i shtetit)</t>
  </si>
  <si>
    <t>Kosto total  nga BSH si institucion I pavarur (jo nga buxheti i shtetit)</t>
  </si>
  <si>
    <t xml:space="preserve">Kosto totale nga BSH </t>
  </si>
  <si>
    <t>Kosto totale e AMF dhe BSH sipas viteve</t>
  </si>
  <si>
    <t>Kosto totale e buxhetit 2022 - 2024</t>
  </si>
  <si>
    <t>Organizimi i Përbashkët i Tregut</t>
  </si>
  <si>
    <t>Rregullore e Deleguar e Komisionit (BE) 2018/273 e 11 Dhjetorit 2017 që plotëson Rregulloren (BE) Nr. 1308/2013 të Parlamentit Evropian dhe të Këshillit në lidhje me skemën e autorizimeve për mbjelljet e vreshtave, regjistrin e vreshtave, dokumentet shoqëruese dhe çertifikimin, regjistri i hyrje-daljeve, deklaratat e detyrueshme, njoftimet dhe publikimi i informacionit të njoftuar, dhe plotësimi i Rregullores (BE) Nr. 1306/2013 të Parlamentit Evropian dhe të Këshillit në lidhje me kontrollet dhe gjobat përkatëse, që ndryshon Rregulloret e Komisionit (KE) Nr. 555/2008, (KE) Nr. 606/2009 dhe (KE) Nr. 607/2009 dhe shfuqizon Rregulloren e Komisionit (KE) Nr. 436/2009 dhe Rregulloren e Deleguar të Komisionit (BE) 2015/560</t>
  </si>
  <si>
    <t>Urdher Ministri “Për miratimin e formatit të aplikimit për regjistrim në regjistrin e vreshtave, formatit të ndryshimit të të dhënave dhe rregullave shtesë për funksionimin e regjistrit të vreshtave"</t>
  </si>
  <si>
    <t>Urdhër</t>
  </si>
  <si>
    <t>MBZHR</t>
  </si>
  <si>
    <t>Urdher “Për miratimin e rregullave për mbajtjen e deklaratave të detyrueshme, formularët që duhet të plotësohen nga operatorët dhe mënyra e grumbullimit të informacionit për prodhimin potencial"</t>
  </si>
  <si>
    <t>Urdher Ministri “Për miratimin e e rregullave të detajuara për regjistrat e hyrje - daljeve"</t>
  </si>
  <si>
    <t>II</t>
  </si>
  <si>
    <t xml:space="preserve">Rregullore (EU) nr. 1308/2013 të Parlamentit Evropian dhe të Këshillit, të datës 17 dhjetor 2013
Rregullorja e Deleguar e Komisionit (BE) 2019/934 e 12 Marsit 2019 që plotëson Rregulloren (BE) Nr. 1308/2013 të Parlamentit Evropian dhe të Këshillit në lidhje me zonat e rritjes së verës ku forca alkoolike mund të rritet, praktikat e autorizuara enologjike dhe kufizimet e zbatueshme për prodhimin dhe konservimin e produkteve të rrushit, përqindjen minimale të alkoolit për nënproduktet dhe asgjësimin e tyre, dhe publikimin e dosjeve OIV
Rregullorja Zbatuese e Komisionit (BE) 2019/935 e 16 Prillit 2019 që përcakton rregullat për zbatimin e Rregullores (BE) Nr. 1308/2013 të Parlamentit Evropian dhe të Këshillit në lidhje me metodat e analizave për përcaktimin e karakteristikave fizike, kimike dhe organoleptike të produktet të rrushit per vere dhe njoftimet e vendimeve të Shteteve Anëtare në lidhje me rritjen e forcës alkoolike natyrore </t>
  </si>
  <si>
    <t>Urdher Ministri "Rregulla të detajuara në lidhje me praktikat enologjike, protokollet dhe metodat e analizave për produktet e rrushit për verë, duke marrë parasysh standardet ndërkombëtare (OIV) të prodhimit të verës, veçanërisht pasurimi, acidifikimi dhe de-acidifikimi si dhe kufizimet që aplikohen"</t>
  </si>
  <si>
    <t>Rregullore e Deleguar e Komisionit (BE) 2015/1366 e 11 majit 2015 që plotëson Rregulloren (BE) Nr. 1308/2013 të Parlamentit Evropian dhe të Këshillit në lidhje me mbështetjen e sektorit të Bletarisë.</t>
  </si>
  <si>
    <t>Ligj për Bletarinë</t>
  </si>
  <si>
    <t>Bujqësia organike</t>
  </si>
  <si>
    <t xml:space="preserve">Rregullore e Keshillit Europian Nr. 889/2008, datë 05shtator  2008, që përcakton rregullat e hollësishme për zbatimin e rregullores së Këshillit  834/2007,  “Për prodhimin biologjik dhe etiketimin e produkteve biologjike në lidhje me prodhimin biologjik, etiketimin dhe kontrollin”, të ndryshuar.  </t>
  </si>
  <si>
    <t xml:space="preserve">
Urdhër Ministri "Per miratimin e listës së produkteve dhe substancave që përdoren në prodhimin biologjik".
</t>
  </si>
  <si>
    <t xml:space="preserve">Zhvillimi Rural </t>
  </si>
  <si>
    <t>Për miratimin e Strategjisë Ndërsektoriale të Bujqësisë, Zhvillimit Rural dhe Peshkimit 2021-2027</t>
  </si>
  <si>
    <t xml:space="preserve">Bujqesia organike </t>
  </si>
  <si>
    <t xml:space="preserve">Identifikimi, analizimi dhe vlerësimi i legjislacionit të ri të BE-së, për bujqësinë organike, me qëllim planifikimin e rishikimit të legjislacionit kombëtar ekzistues, në linjë me legjislacionin e BE-së.  </t>
  </si>
  <si>
    <t>Kosto e buxhetit shtetit 2022-2024</t>
  </si>
  <si>
    <t>Urdhër “Për miratimin e rregullave për mbajtjen e deklaratave të detyrueshmei, formularët që duhet të plotësohen nga operatorët dhe mënyra e grumbullimit të informacionit për prodhimin potencial"</t>
  </si>
  <si>
    <t>Kosto e buxhetit shtetit 2022-2025</t>
  </si>
  <si>
    <t>Kosto e buxhetit shtetit 2022-2026</t>
  </si>
  <si>
    <t>Kosto e buxhetit shtetit 2022-2027</t>
  </si>
  <si>
    <t>Kosto e buxhetit shtetit 2022-2028</t>
  </si>
  <si>
    <t>Kosto e buxhetit shtetit 2022-2029</t>
  </si>
  <si>
    <t>VKM "Për miratimin e Strategjisë Ndërsektoriale të Bujqësisë, Zhvillimit Rural dhe Peshkimit 2021-2027"</t>
  </si>
  <si>
    <t>Kosto e buxhetit shtetit 2022-2030</t>
  </si>
  <si>
    <t>Tregëtia në kafshët e gjalla, spermës, vezëve dhe embrioneve për shpendët dhe vezët për celje</t>
  </si>
  <si>
    <t>Vendimi i Komisionit 93/152 / EEC i 8 Shkurt 1993 që përcakton kriteret për vaksinat që do të përdoren kundër sëmundjes së Pseudopestit në kontekstin e programeve rutinore të vaksinimit</t>
  </si>
  <si>
    <t>Draft Urdhër Ministri "Mbi vendojsen e kritereve të përdorimit të vaksinave që perdoren kunder semundjes se Pseudopestit në programet e vaksinimit rutinë."</t>
  </si>
  <si>
    <t>Masat e kontrollit për sëmundjet e kafshëve</t>
  </si>
  <si>
    <t xml:space="preserve">Rregullorja Zbatuese e Komisionit (BE) 2018/1882 e 3 dhjetorit 2018 për aplikimin e disa rregullave të parandalimit dhe kontrollit të sëmundjeve të kategorive të sëmundjeve të listuara dhe krijimin e një liste të llojeve dhe grupeve të specieve që paraqesin një rrezik të konsiderueshëm për përhapjen e atyre </t>
  </si>
  <si>
    <t>Draft Urdhër Ministri "Mbi zbatimin  e disa rregullave të parandalimit dhe kontrollit të sëmundjeve të kategorive të të listuara dhe krijimin e një liste të llojeve dhe grupeve të specieve që paraqesin një rrezik të konsiderueshëm për përhapjen e këtyre sëmundjeve"</t>
  </si>
  <si>
    <t>Rregullat specifike të kontrollit për produktet e kafshëve Specific control rules for animal products</t>
  </si>
  <si>
    <t xml:space="preserve">Rregullorja (BE) 2016/429 e Parlamentit Evropian dhe e Këshillit e datës 9 mars 2016 mbi sëmundjet e transmetueshme të kafshëve dhe ndryshimin dhe shfuqizimin e disa akteve në fushën e shëndetit të kafshëve ("Ligji për Shëndetin e Kafshëve")
</t>
  </si>
  <si>
    <t>Projekt Ligj “Për Shëndetitn e Kafshëve”</t>
  </si>
  <si>
    <t>Tregtimi i spermës, vezëve dhe embrioneve të kafshëve të gjalla brenda BE</t>
  </si>
  <si>
    <t>Vendimi i Komisionit 2004/226/EC i 4 Marsit 2004 që miraton testet për zbulimin e antitrupave kundër brucelozës së gjedhit në kuadër të Direktivës së Këshillit 64/432/EEC</t>
  </si>
  <si>
    <t>Draft Urdhër Ministri "Mbi miratimin e testeve të zbulimit të antitrupave kundër brucelozës së gjedhit"</t>
  </si>
  <si>
    <t>Kontrolli i sistemit te importit</t>
  </si>
  <si>
    <t>Rregullorja Zbatuese e Komisionit (BE) 2019/2130 e 25 nëntorit 2019 që përcakton rregulla të hollësishme për operacionet që do të kryhen gjatë dhe pas kontrolleve dokumentare, kontrolleve të identitetit dhe kontrolleve fizike të kafshëve dhe mallrave që i nënshtrohen kontrolleve zyrtare në postat e kontrollit kufitar</t>
  </si>
  <si>
    <t>Draft Urdhër Ministri " Mbi percaktimin e rregullave qe duhet te kryhen gjate dhe pas kontrollit te dokumentacionit, kontrollit te identitetit dhe kontrollit fizik te kafsheve dhe te mirave, qe jane subjekt I kontrolleve zyrtare ne PKK"</t>
  </si>
  <si>
    <t xml:space="preserve">Rregullorja (BE) 2017/625 e Parlamentit Evropian dhe e Këshillit e datës 15 mars 2017 mbi kontrollet zyrtare dhe aktivitete të tjera zyrtare të kryera për të siguruar zbatimin e ligjit për ushqimin dhe ushqimin për kafshë, rregullat për shëndetin dhe mirëqenien e kafshëve, shëndetin e bimëve dhe produktet për mbrojtjen e bimëve , duke ndryshuar Rregulloret (EC) Nr 999/2001, (EC) Nr 396/2005, (EC) Nr 1069/2009, (EC) Nr 1107/2009, (EU) Nr 1151/2012, (EU) Nr 652/2014 , (BE) 2016/429 dhe (BE) 2016/2031 të Parlamentit Evropian dhe Këshillit, Rregulloret e Këshillit (EC) Nr 1/2005 dhe (KE) Nr 1099/2009 dhe Direktivat e Këshillit 98/58/EC, 1999 /74/EC, 2007/43/EC, 2008/119/EC dhe 2008/120/EC, dhe duke shfuqizuar Rregulloret (EC) Nr. 854/2004 dhe (EC) Nr. 882/2004 të Parlamentit Evropian dhe të Këshillit, Direktivat e Këshillit 89/608/EEC, 89/662/EEC, 90/425/EEC, 91/496/EEC, 96/23/EC, 96/93/EC dhe 97/78/EC dhe Vendimi i Këshillit 92/438/ EEC (Rregullorja Zyrtare e Kontrolleve) </t>
  </si>
  <si>
    <t>Projekt Ligj "Për kontrollet zyrtare dhe aktivitetet e tjera zyrtare të kryera për të siguruar zbatimin e ligjit për ushqimin dhe ushqimin per kafshë, rregullat për shëndetin dhe mirëqenien e kafshëve, shëndetin e bimëve dhe produktet e mbrojtjes së bimëve "</t>
  </si>
  <si>
    <t>Kapitulli 10 Kontaminantet</t>
  </si>
  <si>
    <t xml:space="preserve">Draft Udhezim "Mbi vendosjen e niveleve maksimale për praninë e koksidiostateve ose histomonostateve në ushqim që rezultojnë nga bartja e pashmangshme e këtyre substancave në ushqimin për kafshë jo të synuar" </t>
  </si>
  <si>
    <t>Kapitulli 9 Ushqime të ngrira shpejt</t>
  </si>
  <si>
    <t>Direktiva e Komisionit 92/2 / KEE e datës 13 janar 1992 që përcakton procedurën e marrjes së mostrave dhe metodën e Komunitetit të analizës për kontrollin zyrtar të temperaturave të ushqimeve të ngrira shpejt të destinuara për konsum njerëzor</t>
  </si>
  <si>
    <t>Draft Udhëzim "Përcaktimi i procedurës së marrjes së mostrave dhe metoda e Komunitetit për analizën e kontrollit zyrtar të temperaturave të ushqimeve të ngrira shpejt të destinuara për konsum njerëzor""</t>
  </si>
  <si>
    <t>Kapitulli 2 Rregulla specifike për produktet e kafshëve</t>
  </si>
  <si>
    <t>Rregullorja e Komisionit (BE) Nr. 101/2013 e datës 4 shkurt 2013 në lidhje me përdorimin e acidit laktik për të zvogëluar kontaminimin mikrobiologjike të sipërfaqes në karkasat e gjedhit</t>
  </si>
  <si>
    <t>Draft Udhëzim "Përdorimi i acidit laktik për të zvogëluar kontaminimin e sipërfaqes së karkasave të gjedhit"</t>
  </si>
  <si>
    <t>2011/25/BE: Rekomandimi i Komisionit i datës 14 janar 2011 për krijimin e udhëzimeve për dallimin midis materialeve të ushqimit për kafshë, aditivëve të ushqimit për kafshë, produkteve biocidale dhe produkteve mjekësore veterinare</t>
  </si>
  <si>
    <t>Draft Udhëzim " Për dallimin midis materialeve të ushqimit për kafshë, aditivëve të ushqimit për kafshë, produkteve biocidale dhe produkteve mjekësore veterinare"</t>
  </si>
  <si>
    <t>Kapitulli 1 Materialet e ushqimit për kafshë</t>
  </si>
  <si>
    <t>Rregullore e deleguar e Komisionit (BE) 2019/2090 e datës 19 qershor 2019 që plotëson Rregulloren (BE) 2017/625 të Parlamentit dhe Këshillit Evropian në lidhje me rastet e mospërputhjes së dyshuar ose të konstatuar me rregullat e Bashkimit të zbatueshme për përdorimin ose mbetjet e substancave farmakologjikisht aktive të autorizuara në produkte medicinale veterinare ose si aditivë për ushqimin per kafshe ose me rregullat e Bashkimit të zbatueshme për përdorimin ose mbetjet e substancave të ndaluara ose të substancave aktive farmakologjikisht paautorizuara.</t>
  </si>
  <si>
    <t>Draft Udhezim  “Në lidhje me rastet e mospërputhjes së dyshuar ose të konstatuar me rregullat e zbatueshme për përdorimin ose mbetjet e substancave farmakologjikisht aktive të autorizuara në produkte medicinale veterinare ose si aditivë për ushqimin per kafshe ose me rregullat e  zbatueshme për përdorimin ose mbetjet e substancave të ndaluara ose të substancave aktive farmakologjikisht paautorizuara”.</t>
  </si>
  <si>
    <t>Kapitulli Substancat e padëshiruara</t>
  </si>
  <si>
    <t xml:space="preserve"> Rekomandimi i Komisionit nr 2004/704/EC i datës 11 tetor 2004 mbi monitorimin e niveleve të dioksinave dhe PCB-ve të ngjashme me dioksinën në ushqimet për kafshë</t>
  </si>
  <si>
    <t>Draft Udhëzim "Mbi monitorimin e niveleve të dioksinave dhe PCB-ve të ngjashme me dioksinën në ushqimet për kafshë"</t>
  </si>
  <si>
    <t>Kapitulli  Sistemi i kontrollit për importin</t>
  </si>
  <si>
    <t>Rregullore Zbatuese e Komisionit (BE) 2019/1715 e datës 30 Shtator 2019 që përcakton rregullat për funksionimin e sistemit të menaxhimit të informacionit për kontrollet zyrtare dhe përbërësit e sistemit të tij (Rregullorja IMSOC)</t>
  </si>
  <si>
    <t>Draft Udhëzim "Përcaktimi i rregullave për funksionimin e sistemit të menaxhimit të informacionit për kontrollet zyrtare dhe përbërësit e sistemit të tij"</t>
  </si>
  <si>
    <t>Kapitulli 2 Aditivët e autorizuar dhe kriteri i pastërtisë</t>
  </si>
  <si>
    <t>Rregullore(BE) Nr. 1333/2008 e Këshillit dhe Parlamentit Evropian  "Aditivët në produktet ushqimore"</t>
  </si>
  <si>
    <t>Draft Udhëzim "Për  Aditivët në produktet ushqimore"</t>
  </si>
  <si>
    <t>Kapitulli 1 Etiketimi</t>
  </si>
  <si>
    <t>Rregullore Zbatuese e Komisionit (BE) Nr.828/2014 e 30 korrikut 2014 “Mbi kërkesat për dhënien e informacionit konsumatorëve për mungesën ose reduktimin e pranisë së glutenit në ushqim.</t>
  </si>
  <si>
    <t>Draft Udhëzim "Mbi kërkesat për dhënien e informacionit konsumatorëve për mungesën ose reduktimin e pranisë së glutenit në ushqim".</t>
  </si>
  <si>
    <t xml:space="preserve">Kapitulli 6 Materialet në kontakt me ushqimin </t>
  </si>
  <si>
    <t>Rregullore e Komisionit (BE) Nr. 284/2011 e 22 Marsit 2011 “Për përcaktimin e kushteve specifike dhe procedurave të hollësishme për importin e enëve të gatimit poliamide dhe melamine me origjinë ose të dërguara nga Republika Popullore e Kinës dhe Rajoni Special Administrativ Hong Kong, Kinë.</t>
  </si>
  <si>
    <t>Draft Udhëzim "Për përcaktimin e kushteve specifike dhe procedurave të hollësishme për importin e enëve të gatimit poliamide dhe melamine me origjinë ose të dërguara nga Republika Popullore e Kinës dhe Rajoni Special Administrativ Hong Kong, Kinë.</t>
  </si>
  <si>
    <t>Direktiva e Këshillit 85/572/EEC e 19 dhjetorit 1985 “Për përcaktimin e listës së simulantëve që do të përdoren për testimin e migrimit të përbërësve të materialeve plastike dhe artikujve që synojnë të vijnë në kontakt me ushqimet.</t>
  </si>
  <si>
    <t>Draft Udhëzim "Për përcaktimin e listës së simulantëve që do të përdoren për testimin e migrimit të përbërësve të materialeve plastike dhe artikujve që synojnë të vijnë në kontakt me ushqimet.</t>
  </si>
  <si>
    <t xml:space="preserve">Kapitulli 5 Aromatizuesit </t>
  </si>
  <si>
    <t xml:space="preserve"> Rregullore e Komisionit (BE) Nr. 873/2012 e 1 Tetorit 2012  “Mbi masat kalimtare në lidhje me listën e aromave dhe materialeve burimore të Bashkimit të përcaktuara në Shtojcën I të Rregullores (KE) Nr. 1334/2008 të Parlamentit Evropian dhe të Këshillit</t>
  </si>
  <si>
    <t>Draft Udhëzim “Mbi masat kalimtare në lidhje me listën e aromave dhe materialeve burimore"</t>
  </si>
  <si>
    <t xml:space="preserve"> Kapitulli 5 Aromatizuesit </t>
  </si>
  <si>
    <t>Rregullore e Komisionit (BE) Nr. 907/2013 e 20 Shtatorit 2013  "Për përcaktimin e rregullave për aplikimet në lidhje me përdorimin e përshkruesve gjenerikë (emërtimet)"</t>
  </si>
  <si>
    <t>Draft Udhëzim "Për përcaktimin e rregullave për aplikimet në lidhje me përdorimin e përshkruesve gjenerikë (emërtimet)".</t>
  </si>
  <si>
    <t>POLITIKAT  FITOSANITARE</t>
  </si>
  <si>
    <t>Vendimi i Komisionit 98/109/KE i datës 2 shkurt 1998 që autorizon përkohësisht shtetet anëtare të marrin masa urgjente kundër përhapjes së Thrips palmi Karny në lidhje me Tajlandën</t>
  </si>
  <si>
    <t>Rregullorja Zbatuese e Komisionit (BE) 2020/1201 e datës 14 gusht 2020 në lidhje me masat për të parandaluar futjen dhe përhapjen brenda Unionit të Xylella fastidiosa (Wells et al.) Vendimi i Komisionit 2002/757/EC i datës 19 shtator 2002 mbi masat fitosanitare të përkohshme emergjente për të parandaluar futjen dhe përhapjen brenda Komunitetit të Phytophthora ramorum Werres, De Cock &amp; Man in 't Veld sp.</t>
  </si>
  <si>
    <t>RREGULLORJA ZBATUESE E KOMISIONIT (BE) 2019/2072 e datës 28 nëntor 2019 krijimi i kushteve uniforme për zbatimin e Rregullores (BE) 2016/2031 të Parlamentit Evropian dhe Këshillit, në lidhje me masat mbrojtëse kundër dëmtuesve të bimëve dhe shfuqizimin e Rregullores së Komisionit (KE ) Nr. 690/2008 dhe ndryshimin e Rregullores Zbatuese të Komisionit (BE) 2018/2019</t>
  </si>
  <si>
    <t>RREGULLORE E KOMISIONIT PËR ZBATIM (BE) 2020/1770 e datës 26 nëntor 2020 për llojet dhe llojet e bimëve për mbjellje që nuk përjashtohen nga kërkesa e kodit të gjurmueshmërisë për pasaportat e bimëve sipas Rregullores (BE) 2016/2031 të Parlamentit Evropian dhe Këshillit dhe Komisionit shfuqizues Direktiva 92/105/KEE</t>
  </si>
  <si>
    <t>Draft Udhezim "Per procedurën, kushtet dhe kriteret që duhet të plotësojë një operator për t’u miratuar për lëshimin e “Pasaportës Bimore” si dhe rastet e heqjes së miratimit".</t>
  </si>
  <si>
    <t>RREGULLORE (BE) 2016/2031 E PARLAMENTIT EVROPIAN TË KËSHILLIT e datës 26 tetor 2016 mbi masat mbrojtëse kundër dëmtuesve të bimëve, që ndryshon Rregulloret (BE) Nr. 228/2013, (BE) Nr. 652/2014 dhe (BE) Nr. 2014 i Parlamentit Evropian dhe i Këshillit dhe shfuqizimi i Direktivave të Këshillit 69/464/EEC, 74/647/EEC, 93/85/EEC, 98/57/EC, 2000/29/EC, 2006/91/EC dhe 2007 /33/EC</t>
  </si>
  <si>
    <t>Draft Ligj "Per shendetin e bimeve"</t>
  </si>
  <si>
    <t>Direktiva 2009/127/EC e Parlamentit Evropian dhe e Këshillit e datës 21 tetor 2009 që ndryshon Direktivën 2006/42/EC në lidhje me makineritë për aplikimin e pesticideve</t>
  </si>
  <si>
    <t xml:space="preserve">Draft Udhëzim për kriteret teknike të mjeteve dhe makinerive, të cilat përdoren për trajtimet me PMB                                                          </t>
  </si>
  <si>
    <t>Vendimi Zbatues i Komisionit (BE) 2015/893 i datës 9 qershor 2015 në lidhje me masat për të parandaluar hyrjen dhe përhapjen brenda Unionit të Anoplophora glabripennis (Motschulsky)</t>
  </si>
  <si>
    <t>Vendimi Zbatues i Komisionit 2012/138/BE i datës 1 mars 2012 në lidhje me masat urgjente për të parandaluar hyrjen dhe përhapjen brenda Unionit të Anoplophora chinensis (Forster)</t>
  </si>
  <si>
    <t>Vendimi zbatues i Komisionit 2012/270/BE i datës 16 maj 2012 në lidhje me masat urgjente për të parandaluar futjen dhe përhapjen brenda Unionit të Epitrix cucumeris (Harris), Epitrix similaris (Gentner), Epitrix subcrinita (Lec.) dhe Epitrix tuberis ( Gentner)</t>
  </si>
  <si>
    <t>RREGULLORE (KE) Nr. 124/2009 e datës 10 shkurt 2009 vendosja e niveleve maksimale për praninë e koksidiostateve ose histomonostateve në ushqim që rezultojnë nga bartja e pashmangshme e këtyre substancave në ushqimin për kafshë jo te synuar</t>
  </si>
  <si>
    <t xml:space="preserve">Udhëzim "Rregullat në lidhej me masat e vecanta të kontrollit të parazitëve dhe trajtimet për kontrollet e parazinteve, Thrips palmi   </t>
  </si>
  <si>
    <t xml:space="preserve">Draft Udhëzim "Rregullat në lidhej me masat e vecanta të kontrollit të parazitëve dhe trajtimet për kontrollet e parazinteve, Xylella fastidiosa (Wells et al.)    </t>
  </si>
  <si>
    <t>Draft Udhëzim "Rregullat në lidhej me masat e vecanta të kontrollit të parazitëve dhe trajtimet për kontrollet e parazinteve, Anoplophora glabripennis (Motschulsky)</t>
  </si>
  <si>
    <t xml:space="preserve">Draft Udhëzim "Rregullat në lidhej me masat e vecanta të kontrollit të parazitëve dhe trajtimet për kontrollet e parazinteve, Anoplophora chinensis </t>
  </si>
  <si>
    <t>Draft Udhëzim "Rregullat në lidhej me masat e vecanta të kontrollit të parazitëve dhe trajtimet për kontrollet e parazinteve, Epitrix cucumeris (Harris), Epitrix similaris (Gentner), Epitrix subcrinita (Lec.) and Epitrix tuberis (Gentner)</t>
  </si>
  <si>
    <t>Politikat e sigurise ushqimore, veterinarise dhe fitosanitare</t>
  </si>
  <si>
    <t>Trajnimi për GNPIE në lidhje me: i) takimin bilateral të screening; ii) hartimin e dokumenteve gjatë fazës së negociatave; iii) aftësitë negociuese.</t>
  </si>
  <si>
    <t>Urdhër Ministri "Mbi vendojsen e kritereve të përdorimit të vaksinave që perdoren kunder semundjes se Pseudopestit në programet e vaksinimit rutinë."</t>
  </si>
  <si>
    <t>Kosto e buxhetit te shtetit 2022-2024</t>
  </si>
  <si>
    <t>Urdhër Ministri "Mbi zbatimin  e disa rregullave të parandalimit dhe kontrollit të sëmundjeve të kategorive të të listuara dhe krijimin e një liste të llojeve dhe grupeve të specieve që paraqesin një rrezik të konsiderueshëm për përhapjen e këtyre sëmundjeve"</t>
  </si>
  <si>
    <t>Ligj “Për Shëndetitn e Kafshëve”</t>
  </si>
  <si>
    <t>Urdhër ministri "Mbi miratimin e testeve të zbulimit të antitrupave kundër brucelozës së gjedhit"</t>
  </si>
  <si>
    <t>Urdhër Ministri " Mbi percaktimin e rregullave qe duhet te kryhen gjate dhe pas kontrollit te dokumentacionit, kontrollit te identitetit dhe kontrollit fizik te kafsheve dhe te mirave, qe jane subjekt I kontrolleve zyrtare ne PKK"</t>
  </si>
  <si>
    <t>Ligj "Për kontrollet zyrtare dhe aktivitetet e tjera zyrtare të kryera për të siguruar zbatimin e ligjit për ushqimin dhe ushqimin per kafshë, rregullat për shëndetin dhe mirëqenien e kafshëve, shëndetin e bimëve dhe produktet e mbrojtjes së bimëve "</t>
  </si>
  <si>
    <t xml:space="preserve">Udhezim "Mbi vendosjen e niveleve maksimale për praninë e koksidiostateve ose histomonostateve në ushqim që rezultojnë nga bartja e pashmangshme e këtyre substancave në ushqimin për kafshë jo të synuar" </t>
  </si>
  <si>
    <t>Udhëzim "Përcaktimi i procedurës së marrjes së mostrave dhe metoda e Komunitetit për analizën e kontrollit zyrtar të temperaturave të ushqimeve të ngrira shpejt të destinuara për konsum njerëzor""</t>
  </si>
  <si>
    <t>Udhëzim "Përdorimi i acidit laktik për të zvogëluar kontaminimin e sipërfaqes së karkasave të gjedhit"</t>
  </si>
  <si>
    <t>Udhëzim " Për dallimin midis materialeve të ushqimit për kafshë, aditivëve të ushqimit për kafshë, produkteve biocidale dhe produkteve mjekësore veterinare"</t>
  </si>
  <si>
    <t>Udhezim  “Në lidhje me rastet e mospërputhjes së dyshuar ose të konstatuar me rregullat e zbatueshme për përdorimin ose mbetjet e substancave farmakologjikisht aktive të autorizuara në produkte medicinale veterinare ose si aditivë për ushqimin per kafshe ose me rregullat e  zbatueshme për përdorimin ose mbetjet e substancave të ndaluara ose të substancave aktive farmakologjikisht paautorizuara”.</t>
  </si>
  <si>
    <t>Udhëzim "Mbi monitorimin e niveleve të dioksinave dhe PCB-ve të ngjashme me dioksinën në ushqimet për kafshë"</t>
  </si>
  <si>
    <t>Udhëzim "Përcaktimi i rregullave për funksionimin e sistemit të menaxhimit të informacionit për kontrollet zyrtare dhe përbërësit e sistemit të tij"</t>
  </si>
  <si>
    <t>Udhëzim "Për  Aditivët në produktet ushqimore"</t>
  </si>
  <si>
    <t>Udhëzim "Mbi kërkesat për dhënien e informacionit konsumatorëve për mungesën ose reduktimin e pranisë së glutenit në ushqim".</t>
  </si>
  <si>
    <t>Udhëzim "Për përcaktimin e kushteve specifike dhe procedurave të hollësishme për importin e enëve të gatimit poliamide dhe melamine me origjinë ose të dërguara nga Republika Popullore e Kinës dhe Rajoni Special Administrativ Hong Kong, Kinë.</t>
  </si>
  <si>
    <t>Udhëzim "Për përcaktimin e listës së simulantëve që do të përdoren për testimin e migrimit të përbërësve të materialeve plastike dhe artikujve që synojnë të vijnë në kontakt me ushqimet.</t>
  </si>
  <si>
    <t>Udhëzim “Mbi masat kalimtare në lidhje me listën e aromave dhe materialeve burimore"</t>
  </si>
  <si>
    <t>Udhëzim "Për përcaktimin e rregullave për aplikimet në lidhje me përdorimin e përshkruesve gjenerikë (emërtimet)".</t>
  </si>
  <si>
    <t xml:space="preserve">Rregullore “Masat mbrojtëse kundër dëmtuesve të bimëver”                                                          </t>
  </si>
  <si>
    <t>Udhezim "Per procedurën, kushtet dhe kriteret që duhet të plotësojë një operator për t’u miratuar për lëshimin e “Pasaportës Bimore” si dhe rastet e heqjes së miratimit".</t>
  </si>
  <si>
    <t>Ligj "Per shendetin e bimeve"</t>
  </si>
  <si>
    <t xml:space="preserve">Udhëzim për kriteret teknike të mjeteve dhe makinerive, të cilat përdoren për trajtimet me PMB                                                          </t>
  </si>
  <si>
    <t>Kosto total donatorët 2022 - 2024</t>
  </si>
  <si>
    <r>
      <t xml:space="preserve">Udhëzim "Rregullat në lidhej me masat e vecanta të kontrollit të parazitëve dhe trajtimet për kontrollet e parazinteve, </t>
    </r>
    <r>
      <rPr>
        <i/>
        <sz val="11"/>
        <rFont val="Times New Roman"/>
        <family val="1"/>
      </rPr>
      <t xml:space="preserve">Thrips palmi </t>
    </r>
    <r>
      <rPr>
        <sz val="11"/>
        <rFont val="Times New Roman"/>
        <family val="1"/>
        <charset val="238"/>
      </rPr>
      <t xml:space="preserve">  </t>
    </r>
  </si>
  <si>
    <r>
      <t xml:space="preserve">Udhëzim "Rregullat në lidhej me masat e vecanta të kontrollit të parazitëve dhe trajtimet për kontrollet e parazinteve, </t>
    </r>
    <r>
      <rPr>
        <i/>
        <sz val="11"/>
        <rFont val="Times New Roman"/>
        <family val="1"/>
      </rPr>
      <t>Xylella fastidiosa</t>
    </r>
    <r>
      <rPr>
        <sz val="11"/>
        <rFont val="Times New Roman"/>
        <family val="1"/>
        <charset val="238"/>
      </rPr>
      <t xml:space="preserve"> (Wells et al.)    </t>
    </r>
  </si>
  <si>
    <r>
      <t xml:space="preserve">Udhëzim "Rregullat në lidhej me masat e vecanta të kontrollit të parazitëve dhe trajtimet për kontrollet e parazinteve, </t>
    </r>
    <r>
      <rPr>
        <i/>
        <sz val="11"/>
        <rFont val="Times New Roman"/>
        <family val="1"/>
      </rPr>
      <t>Anoplophora glabripennis (Motschulsky)</t>
    </r>
  </si>
  <si>
    <r>
      <t xml:space="preserve">Udhëzim "Rregullat në lidhej me masat e vecanta të kontrollit të parazitëve dhe trajtimet për kontrollet e parazinteve, </t>
    </r>
    <r>
      <rPr>
        <i/>
        <sz val="11"/>
        <rFont val="Times New Roman"/>
        <family val="1"/>
      </rPr>
      <t xml:space="preserve">Anoplophora chinensis </t>
    </r>
  </si>
  <si>
    <r>
      <t xml:space="preserve">Udhëzim "Rregullat në lidhej me masat e vecanta të kontrollit të parazitëve dhe trajtimet për kontrollet e parazinteve, </t>
    </r>
    <r>
      <rPr>
        <i/>
        <sz val="11"/>
        <rFont val="Times New Roman"/>
        <family val="1"/>
      </rPr>
      <t>Epitrix cucumeris (Harris), Epitrix similaris (Gentner), Epitrix subcrinita (Lec.) and Epitrix tuberis (Gentner)</t>
    </r>
  </si>
  <si>
    <t xml:space="preserve">Menaxhimi </t>
  </si>
  <si>
    <t>Rregullorja e Komisionit (KE) Nr. 1303/2007 e datës 5 nëntor 2007 që përcakton rregullat e hollësishme për zbatimin e Rregullores së Këshillit (KE) Nr. 1966/2006 mbi regjistrimin dhe raportimin elektronik të aktiviteteve të peshkimit dhe mbi mjetet e gjurimit ne distancë;                                           2013/410 / EU: Vendimi Zbatues i Komisionit i datës 10 korrik 2013 mbi një kontribut financiar të Bashkimit drejt programeve të kontrollit të peshkimit të Shteteve Anëtare për 2013 (njoftuar në dokumentin C (2013) 4256)</t>
  </si>
  <si>
    <t xml:space="preserve">Draft Vendimi i Keshillit te Ministrave "Mbi percaktimin e rregullave per zbatimin e sistemit elektronik te rregjistrimit dhe raportimit te aktivitetit te peshkimit dhe  mbeshtetjen e anijeve te peshkimit per implementimin e ketij sistemi”  </t>
  </si>
  <si>
    <t>Structural policy</t>
  </si>
  <si>
    <t xml:space="preserve">MBZHR </t>
  </si>
  <si>
    <t>Rregullorja (BE) Nr. 1380/2013 e Parlamentit Evropian dhe e Këshillit e datës 11 dhjetor 2013 mbi Politikën e Përbashkët të Peshkimit, duke amenduar Rregulloret e Këshillit (KE) Nr 1954/2003 dhe (KE) Nr 1224/2009 dhe duke shfuqizuar Rregulloret e Këshillit (KE). ) Nr 2371/2002 dhe (EC) Nr 639/2004 dhe Vendimi i Këshillit 2004/585/EC</t>
  </si>
  <si>
    <t>Draft Vendim i Keshillit te Ministrave “Për marrjen e masave menaxhuese të ruajtjes së burimeve peshkore”.</t>
  </si>
  <si>
    <t>Rregullorja (BE) 2019/1154 e Parlamentit Evropian dhe e Këshillit e 20 Qershorit 2019 mbi një plan shumëvjeçar të rimëkëmbjes për peshkun shtizë ne  Mesdhe dhe ndryshimin e Rregullores së Këshillit (KE) Nr 1967/2006 dhe Rregullores (BE) 2017/2107 të Parlamentit Evropian dhe të Këshillit</t>
  </si>
  <si>
    <t>Draft Urdher Ministri "Per miratimin e nje plani shumevjecar rehabilitimi per peshkun shtizë"</t>
  </si>
  <si>
    <t>Rregullorja e Deleguar e Komisionit (BE) 2018/161 e 23 Tetorit 2017 për krijimin e një përjashtimi de minimis nga detyrimi i zbarkimit për disa lloje peshkimi te peshkimit të pelagjikeve te vegjel në Detin Mesdhe</t>
  </si>
  <si>
    <t>Draft Urdher Ministri "Per percaktimin e sasive minimale te lejueshme qe mund te hidhen ne det per disa forma te peshkimit te pelagjikeve te vegjel</t>
  </si>
  <si>
    <t>Rregullorja e Deleguar e Komisionit (BE) 2015/531 e 24 Nëntorit 2014 që plotëson Rregulloren (BE) Nr. 508/2014 të Parlamentit Evropian dhe të Këshillit qe identifikon kostot e pranueshme për mbështetje nga Fondi Evropian Detar dhe i Peshkimit me qellim përmirësimin e higjienës, shëndetit, sigurinë dhe kushtet e punës së peshkatarëve, mbrojtjen dhe rivendosjen e biodiversitetit detar dhe ekosistemeve, zbutjen e ndryshimeve klimatike dhe rritjen e efikasitetit të energjisë të anijeve të peshkimit</t>
  </si>
  <si>
    <t>Draft Udhëzim per percaktimin e kostove te pranueshme qe mbeshteten nga nderhyrjet strukturore</t>
  </si>
  <si>
    <t>Market policy</t>
  </si>
  <si>
    <t>Rregullorja Zbatuese e Komisionit (BE) Nr. 1419/2013 e datës 17 Dhjetor 2013 në lidhje me njohjen e organizatave të prodhuesve dhe organizatave ndër-sektoriale shtrirjen e rregullave të organizatave të prodhuesve dhe organizatave ndër-sektoriale dhe publikimin e çmimeve të parashikuara siç parashikohet nga Rregullorja (BE) Nr. 1379/2013 i Parlamentit Evropian dhe i Këshillit për organizimin e përbashkët të tregjeve në produktet e peshkimit dhe akuakulturës</t>
  </si>
  <si>
    <t>MBZHR / MSH</t>
  </si>
  <si>
    <t>Rregullorja Zbatuese e Komisionit (BE) Nr. 1418/2013 e datës 17 Dhjetor 2013 në lidhje me planet e prodhimit dhe marketingut në përputhje me Rregulloren (BE) Nr. 1379/2013 të Parlamentit Evropian dhe të Këshillit mbi organizimin e përbashkët të tregjeve në produktet e peshkimit dhe akuakulturës</t>
  </si>
  <si>
    <t>DraftRregullore Ministri "Per planet e prodhimit dhe marketingut te organizatave te prodhuesve</t>
  </si>
  <si>
    <t>Rekomandimi i Komisionit 2014/117 / BE i 3 Marsit 2014 mbi krijimin dhe zbatimin e Planeve te Prodhimit dhe Tregtimit në përputhje me Rregulloren (BE) Nr. 1379/2013 të Parlamentit Evropian dhe të Këshillit mbi organizimin e përbashkët të tregjeve në peshkim dhe produktet e akuakultures</t>
  </si>
  <si>
    <t xml:space="preserve">Draft Vendim i Keshillit te Ministrave "Për përcaktimin dhe zbatimin e planeve te prodhimit dhe marketingut te Organizatave prodhuese" </t>
  </si>
  <si>
    <t>Rregullorja (BE) 2019/473 e Parlamentit Evropian dhe e Këshillit e datës 19 Mars 2019 mbi Agjencinë Evropiane të Kontrollit të Peshkimit</t>
  </si>
  <si>
    <t xml:space="preserve">DraftVendim i Keshillit te Ministrave "Per organizimin e Inspektoratit te peshkimit                        </t>
  </si>
  <si>
    <t>MBZHR/Inspektorati Qendror</t>
  </si>
  <si>
    <t>Rregullorja e Komisionit (KE) Nr. 2740/1999 e 21 Dhjetorit 1999 që përcakton rregullat e hollësishme për zbatimin e Rregullores së Këshillit (KE) Nr. 1447/1999 që krijon një listë të llojeve të sjelljeve që shkelin seriozisht rregullat e politikës së përbashkët të peshkimit</t>
  </si>
  <si>
    <t>Draft Rregullore "Per percaktimin e rregullave te detajuara per listen e shkeljeve te renda ne peshkim</t>
  </si>
  <si>
    <t>Rregullorja (BE) nr. 1379/2013 e Parlamentit Evropian dhe e Këshillit e 11 Dhjetorit 2013 mbi organizimin e përbashkët të tregjeve për produktet e peshkimit dhe akuakulturës, duke ndryshuar Rregulloret e Këshillit (KE) Nr. 1184/2006 dhe (KE) Nr. 1224 / 2009 dhe shfuqizimi i Rregullores së Këshillit (KE) Nr. 104/2000</t>
  </si>
  <si>
    <t>Draft Vendimi i Keshillit te Ministrave "Per organizimin e tregut te prodhimeve te peshkimit dhe akuakultures</t>
  </si>
  <si>
    <t>Vendimi Zbatues i Komisionit (BE) 2018/1986 i datës 13 Dhjetor 2018 për krijimin e programeve specifike të kontrollit dhe inspektimit për disa aktivitete peshkimi dhe shfuqizimin e Vendimeve Zbatuese 2012/807 / BE, 2013/328 / BE, 2013/305 / BE dhe 2014/156 / BE</t>
  </si>
  <si>
    <t>MBZHR/Inspektorati qendror</t>
  </si>
  <si>
    <r>
      <t>Draft Rregullore Ministri "Për menyren e njohjes se organizatave prodhuese</t>
    </r>
    <r>
      <rPr>
        <sz val="11"/>
        <color theme="1"/>
        <rFont val="Calibri"/>
        <family val="2"/>
      </rPr>
      <t>"</t>
    </r>
    <r>
      <rPr>
        <sz val="11"/>
        <color theme="1"/>
        <rFont val="Times New Roman"/>
        <family val="1"/>
      </rPr>
      <t xml:space="preserve"> </t>
    </r>
  </si>
  <si>
    <r>
      <t xml:space="preserve">Draft Urdher Ministri </t>
    </r>
    <r>
      <rPr>
        <sz val="11"/>
        <rFont val="Times New Roman"/>
        <family val="1"/>
      </rPr>
      <t>"</t>
    </r>
    <r>
      <rPr>
        <sz val="11"/>
        <rFont val="Times New Roman"/>
        <family val="1"/>
        <charset val="238"/>
      </rPr>
      <t>Per miratimin e programeve te inspektimit dhe kontrollit te disa formave te peshkimit</t>
    </r>
  </si>
  <si>
    <t xml:space="preserve">Draft Rregullore Ministri "Për menyren e njohjes se organizatave prodhuese" </t>
  </si>
  <si>
    <t>Draft Urdher Ministri "Per miratimin e programeve te inspektimit dhe kontrollit te disa formave te peshkimit</t>
  </si>
  <si>
    <t>Legjislacioni Tatimor</t>
  </si>
  <si>
    <t>Ligji i ri i Tatimit mbi të Ardhurat</t>
  </si>
  <si>
    <t>Tatimet</t>
  </si>
  <si>
    <t>Përgatitja e dokumentit të projekt ligjit të ri për Tatimin mbi të Ardhurat (Nuk ka masa zbatuese të planifikuara)</t>
  </si>
  <si>
    <t>Përgatitja e paketës ligjore të Tatimit mbi të Ardhurat</t>
  </si>
  <si>
    <t>Ministria e Financave dhe Ekonomisë</t>
  </si>
  <si>
    <t xml:space="preserve">Kosto total donatorët 2022- 2024 </t>
  </si>
  <si>
    <t>Politika Monetare</t>
  </si>
  <si>
    <t xml:space="preserve">Traktati për Bashkimin Evropian (TEU) (12012M/TXT)Titulli VIII, neni 119-144; Traktati mbi Funksionimin e Bashkimit Evropian (TFEU) (12012M/TXT)A 119-143; 219; 258; 271; 282; 352 2. Protokolli nr. 4 mbi Statutin e Sistemit Evropian të Bankave Qendrore dhe Bankës Qendrore Evropiane (Protokolli nr. 4) </t>
  </si>
  <si>
    <t>Rishikimi I Ligjit nr.  8269/1997 “Per Banken e Shqiperise" i ndryshuar</t>
  </si>
  <si>
    <t>MFE (drafti hartohet nga BSH, por komptencen propozuese prane Keshillit te Ministrave e ka MFE)</t>
  </si>
  <si>
    <t>Titulli i aktit/ dokumentit strategjik/ masës zbatuese</t>
  </si>
  <si>
    <t>Kosto total  nga Banka e Shqiperise si institucion I pavarur (jo nga buxheti i shtetit)</t>
  </si>
  <si>
    <t>Statistikat Sektoriale</t>
  </si>
  <si>
    <t>Rregullorja (BE) 2018/1091 e Parlamentit Evropian dhe e Këshillit e datës 18 korrik 2018 mbi statistikat e integruara të fermave dhe shfuqizimin e Rregulloreve (KE) Nr 1166/2008 dhe (BE) Nr 1337/2011</t>
  </si>
  <si>
    <t>Projektligji "Për Censin e Bujqësisë dhe Fermave Bujqësore"</t>
  </si>
  <si>
    <t>INSTAT</t>
  </si>
  <si>
    <t xml:space="preserve">Statistika ekonomike </t>
  </si>
  <si>
    <t>Vendimi i Komisionit Nr 98/715/EC i datës 13 nëntor 1998, që sqaron aneksin a të Rregullores së Këshillit (EC) Nr 2223/96 mbi sistemin evropian të llogarive kombëtare dhe rajonale në Komunitet lidhur me parimet për matjen e çmimeve dhe vëllimeve, OJ L 340, 16.12.1998</t>
  </si>
  <si>
    <t>Projekt-Udhëzim "Në mbështetje të implementimit te Sistemit Evropian të Llogarive Kombetare"</t>
  </si>
  <si>
    <t xml:space="preserve">IV </t>
  </si>
  <si>
    <t>Vendimi i Komisionit Nr 2002/990/EC i datës 17 dhjetor 2002, duke sqaruar më tej Aneksin A të Rregullores së Këshillit (EC) Nr 2223/96 lidhur me parimet për matjen e çmimeve dhe vëllimeve në llogaritë kombëtare, OJ L 347, 20.12.2002</t>
  </si>
  <si>
    <t>Projekt-Udhëzim "Në mbështetje të implementimit të Sistemit Evropian të Llogarive Kombëtare"</t>
  </si>
  <si>
    <t xml:space="preserve">• DIREKTIVA E KËSHILLIT 96/16/KE e datës 19 mars 1996 mbi anketat statistikore të qumështit dhe produkteve të qumështit
Vendimi i Komisionit i datës 18 dhjetor 1996 që përcakton dispozitat doën për zbatimin e Direktivës së Këshillit 96/16/EC mbi anketat statistikore të qumështit dhe produkteve të qumështit
</t>
  </si>
  <si>
    <t xml:space="preserve">Projekt-Udhëzim "Për zbatimin  e rregullores për Vrojtimet Statistikore të Qumështit dhe të Nën-Produkteve Të Tij" </t>
  </si>
  <si>
    <t>Klasifikimi i produkteve sipas aktivitetit, versioni 2.1 i CPA, Struktura dhe shënimet shpjeguese 2015</t>
  </si>
  <si>
    <t>Projektvendim "Per zbatimin e Nomeklaturës së produkteve sipas aktiviteteve"</t>
  </si>
  <si>
    <t>Statistikat Demografike dhe Sociale</t>
  </si>
  <si>
    <t>Rregullorja (EC) Nr. 1177/2003 e Parlamentit Evropian dhe e Këshillit e datës 16 qershor 2003 lidhur me statistikat e Komunitetit mbi të ardhurat dhe kushtet e jetesës (EU-SILC). OJ L 165, 3.7.2003, f. 1-9</t>
  </si>
  <si>
    <t>Projekt- Udhëzim "Për Zbatimin e Anketës së të Ardhurave dhe Nivelit të Jetesës"</t>
  </si>
  <si>
    <t>Udhëzim i Drejtorit të Përgjithshëm të INSTAT</t>
  </si>
  <si>
    <t xml:space="preserve">
Rregullorja e Komisionit (EC) Nr. 1980/2003 e datës 21 tetor 2003 për zbatimin e Rregullores (EC) Nr. 1177/2003 të Parlamentit Evropian dhe Këshillit lidhur me statistikat e Komunitetit mbi të ardhurat dhe kushtet e jetesës (EU-SILC) në lidhje me përkufizimet dhe përkufizimet e përditësuara . OJ L 298, 17.11.2003, f. 1-22
• Rregullorja e Komisionit (EC) Nr. 1981/2003 e datës 21 tetor 2003 për zbatimin e Rregullores (KE) Nr 1177/2003 i Parlamentit Evropian dhe i Këshillit në lidhje me statistikat e Komunitetit mbi të ardhurat dhe kushtet e jetesës (EU-SILC) në lidhje me aspektet e punës në terren dhe procedurat e imputimit. OJ L 298, 17.11.2003, f. 23-2
•• Rregullorja e Komisionit (EC) Nr. 1982/2003 e datës 21 tetor 2003 për zbatimin e Rregullores (KE)
 Nr 1177/2003 i Parlamentit Evropian dhe i Këshillit në lidhje me statistikat e Komunitetit mbi të ardhurat dhe kushtet e jetesës (EU-SILC) në lidhje me rregullat e marrjes së mostrave dhe gjurmimit. OJ L 298, 17.11.2003, f. 29-33
• Rregullorja e Komisionit (EC) Nr. 1983/2003 e datës 7 nëntor 2003 për zbatimin e Rregullores (KE)
Nr 1177/2003 i Parlamentit Evropian dhe i Këshillit në lidhje me statistikat e Komunitetit mbi të ardhurat dhe kushtet e jetesës (EU-SILC) në lidhje me listën e variablave parësorë të synuar. OJ L 298, 17.11.2003, f. 34-85
• Rregullorja e Komisionit (EC) Nr. 28/2004 e datës 5 janar 2004, duke zbatuar Rregulloren (KE)
Nr 1177/2003 i Parlamentit Evropian dhe i Këshillit në lidhje me statistikat e Komunitetit mbi të ardhurat dhe kushtet e jetesës (EU-SILC) në lidhje me përmbajtjen e detajuar të raporteve të cilësisë së ndërmjetme dhe përfundimtare, OJ L 5, 9.1.2004
• Rregullorja (EC) Nr. 1553/2005 e Parlamentit Evropian dhe e Këshillit e datës 7 shtator 2005, që ndryshon Rregulloren Nr. 1177/2003 lidhur me statistikat e Komunitetit mbi të ardhurat dhe kushtet e jetesës (EU-SILC), OJ L 255, 30.9.2005
• Rregullorja e Komisionit (EC) Nr. 676/2006 e datës 2 maj 2006, që ndryshon Rregulloren (EC) Nr. 1980/2003 për zbatimin e Rregullores (KE)
Nr 1177/2003 i Parlamentit Evropian dhe i Këshillit në lidhje me statistikat e Komunitetit mbi të ardhurat dhe kushtet e jetesës (EU-SILC) në lidhje me përkufizimet dhe përkufizimet e përditësuara, OJ L 118, 3.5.2006, f.3
• Rregullorja e Komisionit (BE) 2015/2256 e datës 4 dhjetor 2015 që ndryshon Rregulloren (EC) Nr. 1983/2003 për zbatimin e Rregullores (KE)
Nr 1177/2003 i Parlamentit Evropian dhe i Këshillit në lidhje me Statistikat e Komunitetit mbi të ardhurat dhe kushtet e jetesës (EU-SILC) në lidhje me listën e variablave parësorë të synuar. (1) OJ L 321, 5.12.2015, f. 12-16
• Rregullorja e Komisionit (BE) 2016/114 e datës 28 janar 2016 për zbatimin e Rregullores (KE) Nr. 1177/2003 të Parlamentit Evropian dhe Këshillit në lidhje me statistikat e Komunitetit mbi të ardhurat dhe kushtet e jetesës (EU-SILC) në lidhje me listën e objektivit 2017 Variablat dytësorë për shëndetin dhe shëndetin e fëmijëve, OJ L 23, 29.1.2016, f. 40–46
• Rregullorja e Komisionit (BE) 2017/310 e datës 22 shkurt 2017 për zbatimin e Rregullores (KE) Nr. 1177/2003 të Parlamentit Evropian dhe Këshillit në lidhje me statistikat e Komunitetit mbi të ardhurat dhe kushtet e jetesës (EU-SILC) në lidhje me listën e objektivave dytësore variablat për privimin material, mirëqenien dhe vështirësitë e strehimit për vitin 2018, OJ L 45, 23.2.2017, f. 1–9
• Rregullorja e Komisionit (BE) 2018/174 e datës 2 shkurt 2018 për zbatimin e Rregullores (KE) Nr. 1177/2003 të Parlamentit Evropian dhe Këshillit në lidhje me statistikat e Komunitetit mbi të ardhurat dhe kushtet e jetesës (EU-SILC) në lidhje me listën e objektivave dytësore variablat mbi transmetimin ndër breza të disavantazheve, përbërjen e familjeve dhe evolucionin e të ardhurave për vitin 2019 OJ L 32, 6.2.2018, f. 35–47.</t>
  </si>
  <si>
    <t>Rregullorja (EC) Nr. 1553/2005 e Parlamentit Evropian dhe e Këshillit e datës 7 shtator 2005, që ndryshon Rregulloren nr. 1177/2003 lidhur me statistikat e Komunitetit mbi të ardhurat dhe kushtet e jetesës (EU-SILC), OJ L 255, 30.9.2005</t>
  </si>
  <si>
    <t>Rregullorja e Komisionit (EC) Nr. 676/2006 e datës 2 maj 2006, që ndryshon Rregulloren (EC) Nr. 1980/2003 për zbatimin e Rregullores (KE) Nr 1177/2003 i Parlamentit Evropian dhe i Këshillit në lidhje me statistikat e Komunitetit mbi të ardhurat dhe kushtet e jetesës (EU-SILC) në lidhje me përkufizimet dhe përkufizimet e përditësuara, OJ L 118, 3.5.2006, f.3</t>
  </si>
  <si>
    <t>Rregullorja e Komisionit (BE) 2015/2256 e datës 4 dhjetor 2015 që ndryshon Rregulloren (KE) Nr. 1983/2003 për zbatimin e Rregullores (KE) Nr 1177/2003 i Parlamentit Evropian dhe i Këshillit në lidhje me Statistikat e Komunitetit mbi të ardhurat dhe kushtet e jetesës (EU-SILC) në lidhje me listën e variablave parësorë të synuar. (1) OJ L 321, 5.12.2015, f. 12-16</t>
  </si>
  <si>
    <t>Rregullorja e Komisionit (BE) 2016/114 e datës 28 janar 2016 për zbatimin e Rregullores (KE) Nr. 1177/2003 të Parlamentit Evropian dhe Këshillit në lidhje me statistikat e Komunitetit mbi të ardhurat dhe kushtet e jetesës (EU-SILC) në lidhje me listën e 2017 të objektivave dytësore variablat për shëndetin dhe shëndetin e fëmijëve, OJ L 23, 29.1.2016, f. 40–46</t>
  </si>
  <si>
    <t>Rregullorja e Komisionit (BE) 2017/310 e datës 22 shkurt 2017 që zbaton Rregulloren (KE) Nr. 1177/2003 të Parlamentit Evropian dhe të Këshillit në lidhje me statistikat e Komunitetit mbi të ardhurat dhe kushtet e jetesës (EU-SILC) në lidhje me listën e variablave dytësorë të synuar për privimin material, mirëqenien dhe vështirësitë e strehimit për vitin 2018, OJ L 45, 23.2.2017, f. 1–9</t>
  </si>
  <si>
    <t>Rregullorja e Komisionit (BE) 2018/174 e datës 2 shkurt 2018 që zbaton Rregulloren (KE) Nr. 1177/2003 të Parlamentit Evropian dhe Këshillit në lidhje me statistikat e Komunitetit mbi të ardhurat dhe kushtet e jetesës (EU-SILC) në lidhje me listën e variablave dytësorë të synuar mbi transmetimin ndër breza të disavantazheve, përbërjen e familjeve dhe evolucionin e të ardhurave për vitin 2019 (Tekst me rëndësi për ZEE-në.) OJ L 32, 6.2.2018, f. 35–47 .</t>
  </si>
  <si>
    <t>Statistikat monetare, financiare dhe të normave të interesit</t>
  </si>
  <si>
    <t>Vendim i Këshillit Mbikqyrës të BSH</t>
  </si>
  <si>
    <t>Rregullore (BE) Nr. 1073/2013 e Bankës Qendrore Evropiane e 18 Tetorit 2013 në lidhje me statistikat mbi asetet dhe detyrimet e fondeve të investimeve (rishikuar) (BQE / 2013/38)</t>
  </si>
  <si>
    <t>Projekt- Rregullore e Statistikave Monetare dhe Financiare "Mbi raportimin statistikor të fondeve të investimeve " në përputhje me standardet ndërkombëtare.</t>
  </si>
  <si>
    <t>Rregullore (BE) Nr. 1374/2014 e Bankës Qendrore Evropiane e 28 Nëntorit 2014 mbi kërkesat e raportimit statistikor për kompanitë e sigurimeve (BQE / 2014/50)</t>
  </si>
  <si>
    <t>Projekt - Rregullore e Statistikave Monetare dhe Financiare "Mbi raportimin statistikor të kompanive të sigurimit " në përputhje me standardet ndërkombëtare.</t>
  </si>
  <si>
    <t>Rregullore (BE) 2018/231 e Bankës Qendrore Evropiane e 26 Janarit 2018 mbi kërkesat e raportimit statistikor për fondet e pensionit (BQE / 2018/2)</t>
  </si>
  <si>
    <t>Projekt - Rregullore e Statistikave Monetare dhe Financiare "Mbi raportimin statistikor të fondeve të pensioneve " në përputhje me standardet ndërkombëtare.</t>
  </si>
  <si>
    <t>- Përkthim i legjislacionit
- Trajnime të vazhdueshme për rritjen e kapaciteteve të stafit
- Organizimi i workshopeve mbi mënyrën e  zbatimit të rregullores                 - tavolina konsultuese me grupet e intersit</t>
  </si>
  <si>
    <t>- Përkthim i legjislacionit
- Trajnime të vazhdueshme për rritjen e kapaciteteve të stafit
- Organizimi i workshopeve mbi mënyrën e  zbatimit të rregullores</t>
  </si>
  <si>
    <t>- Trajnime të vazhdueshme për rritjen e kapaciteteve të stafit
- Organizimi i workshopeve mbi mënyrën e  zbatimit të rregullores</t>
  </si>
  <si>
    <t>Nomeklatura e produkteve sipas aktiviteteve, versioni 2.1, Struktura dhe shënimet shpjeguese</t>
  </si>
  <si>
    <t xml:space="preserve">Trajnime të vazhdueshme për zhvillimin e kapaciteteve </t>
  </si>
  <si>
    <t xml:space="preserve">8 Mln euro </t>
  </si>
  <si>
    <t>5000 euro</t>
  </si>
  <si>
    <t>Projekt-Udhëzim "Për Vrojtimet Statistikore të Qumështit dhe të Nën-Produkteve Të Tij"</t>
  </si>
  <si>
    <t>2500 euro</t>
  </si>
  <si>
    <t>Projekt-Udhëzim "Për Zbatimin e Anketës së të Ardhurave dhe Nivelit të Jetesës"</t>
  </si>
  <si>
    <t>Kapitulli  19</t>
  </si>
  <si>
    <t>Mundësi të barabarta dhe Antidiskriminim; Përfshirja Sociale; Mbrojtje Sociale, Aftësi të Kufizuara, Mundësi Punësimi</t>
  </si>
  <si>
    <t xml:space="preserve">
Direktiva 2006/54/KE e Parlamentit Europian dhe e Keshillit te 5.07.2006 mbi zbatimin e mbi zbatimin e parimit të mundësive të barabarta dhe trajtimit të barabartë të burrave dhe grave në çështjet e punësimit dhe profesionit (riformuluar)</t>
  </si>
  <si>
    <t>“Për indeksimin e pensioneve”</t>
  </si>
  <si>
    <t xml:space="preserve">MFE </t>
  </si>
  <si>
    <t xml:space="preserve">Projekt vendim " Per miratimin e koeficientit te indeksimit te bazes se vleresuar per llogaritjen e pensioneve" </t>
  </si>
  <si>
    <t>Përfshirja Sociale dhe PAK</t>
  </si>
  <si>
    <t>Vendimi I Keshillit 26.11.2009 mbi konkluzionet, e Komunitetit Europian, te Konventes per Kombet e Bashkuara, mbi te Drejtat e Personave me Aftesi te Kufizuara.  
OJ L 23, 27.1.2010</t>
  </si>
  <si>
    <t xml:space="preserve">Ligji "Përfshirja dhe aksesueshmëria e PAK"Nr 93/2014 dhe aktet nënligjore </t>
  </si>
  <si>
    <t>ligj</t>
  </si>
  <si>
    <t>MSHMS</t>
  </si>
  <si>
    <t>Kapitulli 19</t>
  </si>
  <si>
    <t xml:space="preserve">Mundësi të barabarta dhe Antidiskriminim; Përfshirja Sociale; Mbrojtje Sociale, Aftësi të Kufizuara, Mundësi Punësimi </t>
  </si>
  <si>
    <t xml:space="preserve">MFE/ISSH </t>
  </si>
  <si>
    <t xml:space="preserve">MFE /ISSH                                          </t>
  </si>
  <si>
    <t xml:space="preserve">Amendime ne ligjen  Nr. 93/2014 "Mbi perfshirjen dhe aksesueshmerine" dhe aktet nenligjore </t>
  </si>
  <si>
    <t xml:space="preserve">Ministria e Shendetesise dhe Mbrojtjes Sociale, Ministrite e linjes.  </t>
  </si>
  <si>
    <t>Zv.Kryeministri/Fondi Shqiptar I Zhvillimit</t>
  </si>
  <si>
    <t>Pergatitja e dokumentit te planifikimit per orientimin e zbatimit te Politikes Rajonale ne Shqiperi per periudhen 2021-2027</t>
  </si>
  <si>
    <t>Pergatitja/miratimi i Programit Operacional per Zhvillimin Rajonal per periudhen 2021-2027</t>
  </si>
  <si>
    <t>Fondi Shqiptar i Zhvillimit (Autoritet Menaxhues)</t>
  </si>
  <si>
    <t>Ngritja e struktures institucionale dhe organizative te sistemit te menaxhimit dhe kontrollit per zbatimin e Programit Operacional per Zhvillimin Rajonal per periudhen 2021-2027</t>
  </si>
  <si>
    <t>Pergatitja e Planit Kombetar per Zhvillimin Rajonal dhe Kohezionin</t>
  </si>
  <si>
    <t>Pergatitja e Programit Operacional per Zhvillimin Rajonal</t>
  </si>
  <si>
    <t>Ngritja e sistemit te menaxhimit dhe kontrollit per/ne Autoritetin Menaxhues per zbatimin e Programit Operacional per Zhvillimin Rajonal</t>
  </si>
  <si>
    <t>Fondi Shqiptar I Zhvillimit</t>
  </si>
  <si>
    <t>(1) Plani Kombetar per Zhvillimin Rajonal dhe Kohezionin
(2) Programi Operacional per Zhvillimin Rajonal
(3) Ngritja e sistemit te menaxhimit dhe kontrollit brenda Autoritetit Menaxhues (FSHZH)</t>
  </si>
  <si>
    <t>n/a
Kostot (nga buxheti I shtetit) jane te planifikuara ne menyre indikative ne draftin e PKZHRK - kostot do te konsultohen me tej and te miratohen si alokime te buxhetit te shtetit ne tremujorin e II te 2021</t>
  </si>
  <si>
    <t xml:space="preserve">Te gjitha masat zbatuese (1, 2 dhe 3) jane te mbeshtetura nepermjet "Programit per Zhvillimin Rajonal ne Shqiperi' me asistence teknike te financuar nga SDC dhe ADA. 
Alokimet vjetore te kostove jane ne menyre indikative, duke qene se jo te gjitha kostot TA adresojne direkt procesin e perafrimit dhe varen nga progresi i zbatimit te ketyre masasve </t>
  </si>
  <si>
    <t>Kosto total buxheti i shtetit sipas viteve*</t>
  </si>
  <si>
    <t>Kosto total buxheti 2020 - 2022</t>
  </si>
  <si>
    <t xml:space="preserve">Kosto total donatorët 2020 - 2022 </t>
  </si>
  <si>
    <t>27</t>
  </si>
  <si>
    <t>Menaxhimi I mbetjeve</t>
  </si>
  <si>
    <r>
      <t xml:space="preserve">RREGULLORE (KE) Nr. 1069/2009 E PARLAMENTIT EVROPIAN DHE E KUNSHILLIT të 21 tetorit 2009 që përcakton rregullat shëndetësore në lidhje me nënproduktet e kafshëve dhe produktet e prejardhura që nuk janë të destinuara për konsum njerëzor dhe shfuqizimin e Rregullores (KE) Nr. 1774/2002 (Kafsha) Rregullorja për nënproduktet) dhe Rregullorja e Komisionit (BE) Nr. 142/2011 e 25 Shkurt 2011 për zbatimin e Rregullores (KE) Nr. 1069/2009 të Parlamentit Evropian dhe të Këshillit që përcakton rregullat shëndetësore në lidhje me nënproduktet e kafshëve dhe produktet e prejardhura që nuk janë të destinuara për konsum njerëzor </t>
    </r>
    <r>
      <rPr>
        <sz val="11"/>
        <rFont val="Times New Roman"/>
        <family val="1"/>
      </rPr>
      <t>dhe zbatimin</t>
    </r>
    <r>
      <rPr>
        <sz val="11"/>
        <color rgb="FFFF0000"/>
        <rFont val="Times New Roman"/>
        <family val="1"/>
      </rPr>
      <t xml:space="preserve"> </t>
    </r>
    <r>
      <rPr>
        <sz val="11"/>
        <color rgb="FF000000"/>
        <rFont val="Times New Roman"/>
        <family val="1"/>
      </rPr>
      <t>e RREGULLORE (BE) 2017/625 E PARLAMENTIT EVROPIAN DHE E KESHILLIT e datës 15 Mars 2017
mbi kontrollet zyrtare dhe aktivitetet e tjera zyrtare të kryera për të siguruar zbatimin e ligjit për ushqimin dhe ushqimin e kafshëve, rregullat për shëndetin dhe mirëqenien e kafshëve, shëndetin e bimëve dhe produktet e mbrojtjes së bimëve, duke ndryshuar rregulloret (KE) nr. 999/2001, (KE) nr. 396/2005, (KE) Nr 1069/2009, (KE) Nr 1107/2009, (BE) Nr 1151/2012, (BE) Nr 652/2014, (BE) 2016/429 dhe (BE) 2016/2031 e Parlamentit Evropian dhe të Këshillit, Rregulloret e Këshillit (KE) Nr. 1/2005 dhe (KE) Nr. 1099/2009 dhe Direktivat e Këshillit 98/58 / KE, 1999/74 / KE, 2007/43 / KE, 2008/119 / KE dhe 2008 / 120 / KE dhe shfuqizimin e Rregullave (KE) Nr 854/2004 dhe (KE) Nr 882/2004 të Parlamentit Evropian dhe të Këshillit, Direktivat e Këshillit 89/608 / KEE, 89/662 / KEE, 90/425 / KEE , 91/496 / KEE, 96/23 / KE, 96/93 / KE dhe 97/78 / KE dhe Vendimi i Këshillit 92/438 / KEE (Rregullorja Zyrtare e Kontrolleve)</t>
    </r>
  </si>
  <si>
    <t>Projektvendimi "Për miratimin e kërkesave për menaxhimin e nënprodukteve  të kafshëve që nuk synohen për t'u konsumuar nga njeriu"</t>
  </si>
  <si>
    <t xml:space="preserve">MTM </t>
  </si>
  <si>
    <t xml:space="preserve"> DIREKTIVA 2018/851 që amendon direktivën kuadër të mbetjeve 2008/98/EC e 19 Nëntorit 2008, neni 8 dhe neni 8a
</t>
  </si>
  <si>
    <t xml:space="preserve">Projektligji 'Per miratimin e masave te nevojshme që çdo person juridik a fizik, i cili zhvillon, prodhon, përpunon, trajton, shet ose importon produkte (prodhuesi i produktit) mbi baza profesionale, të mbajë përgjegjësitë e zgjeruara të prodhuesit".                                                                                                                                                                                                                                                                                         </t>
  </si>
  <si>
    <r>
      <rPr>
        <sz val="11"/>
        <rFont val="Times New Roman"/>
        <family val="1"/>
      </rPr>
      <t>Direktiva (BE) 2018/851 e Parlamentit Evropian dhe e Këshillit e datës 30 maj 2018 për ndryshimin e Direktivës 2008/98 / EC mbi mbetjet</t>
    </r>
    <r>
      <rPr>
        <sz val="11"/>
        <color rgb="FF444444"/>
        <rFont val="Times New Roman"/>
        <family val="1"/>
      </rPr>
      <t xml:space="preserve">
</t>
    </r>
  </si>
  <si>
    <t>Projektligj "Për menaxhimin e integruar të mbetjeve"</t>
  </si>
  <si>
    <t>Legjislacioni  HORIZONTAL          Ndotja industriale</t>
  </si>
  <si>
    <t xml:space="preserve">Direktiva 2010/75 / BE e Parlamentit Evropian dhe e Këshillit e datës 24 nëntor 2010 mbi emetimet industriale (parandalimi dhe kontrolli i integruar i ndotjes </t>
  </si>
  <si>
    <t>ProjektLigji “Per lejet e mjedisit”</t>
  </si>
  <si>
    <t>MTM</t>
  </si>
  <si>
    <t>Ndryshimet Klimatike</t>
  </si>
  <si>
    <r>
      <t>Rregullorja (BE) 2018/1999 e Parlamentit Evropian dhe e Këshillit Evropian e datës 11 dhjetor 2018 mbi Qeverisjen e Unionit të Energjisë dhe Veprimin për Klimën, e cila amendon Rregulloret (KE) Nr. 663/2009 dhe (KE) Nr. 715/2009 të Parlamentit Evropian dhe të Këshillit, Direktivat 94/22/KE, 98/70/KE, 2009/31/KE, 2009/73/KE, 2010/31/BE, 2012/27/BE dhe 2013/30/BE te Parlamentit Evropian dhe Këshillit, Direktivat e Këshillit 2009/119/KE dhe (BE) 2015 /652 dhe shfuqizon Rregulloren (BE) Nr. 525/2013 të Parlamentit Evropian dhe të Këshillit  dhe                                                                                    Rregullorja</t>
    </r>
    <r>
      <rPr>
        <sz val="11"/>
        <color rgb="FFFF0000"/>
        <rFont val="Times New Roman"/>
        <family val="1"/>
      </rPr>
      <t xml:space="preserve"> LULUCF </t>
    </r>
    <r>
      <rPr>
        <sz val="11"/>
        <color theme="1"/>
        <rFont val="Times New Roman"/>
        <family val="1"/>
      </rPr>
      <t xml:space="preserve">(BE) 2018/841 për përfshirjen e emetimeve dhe largimeve të gazeve serrë nga përdorimi i tokës, ndryshimi i përdorimit të tokës dhe pyjet në kuadrin e klimës dhe energjisë 2030 e cila amendon Rregulloren (BE) Nr. 525/2013 dhe Vendimin Nr. 529/2013/BE                                              </t>
    </r>
  </si>
  <si>
    <t xml:space="preserve">Projektvendim "Për miratimin e rregullores për monitorimin, raportimin, verifikimin e shkarkimeve të gazeve me efekte serrë si dhe per percaktimin e rregullave të përllogaritjes së shkarkimeve dhe përthithjes së  tyre"               </t>
  </si>
  <si>
    <t xml:space="preserve">KIMIKATET </t>
  </si>
  <si>
    <t xml:space="preserve">Regullore e BE 2019/1021 e Parlamentit Europian dhe e Keshillit e dates 20 qershor 2019 mbi natotesit organik te qendrueshem. </t>
  </si>
  <si>
    <t>Projektvendim "Per disa ndryshime ne VKM Nr. 360, datë 29.4.2015 PËR MIRATIMIN E LISTËS SË NDOTËSVE ORGANIKË TË QËNDRUESHËM DHE PËRCAKTIMIN E MASAVE PËR PRODHIMIN, IMPORTIMIN, VENDOSJEN NË TREG DHE PËRDORIMIN E TYRE""</t>
  </si>
  <si>
    <t>Menaxhimi I Ujërave</t>
  </si>
  <si>
    <r>
      <rPr>
        <b/>
        <sz val="11"/>
        <color theme="1"/>
        <rFont val="Times New Roman"/>
        <family val="1"/>
      </rPr>
      <t>1.</t>
    </r>
    <r>
      <rPr>
        <sz val="11"/>
        <color theme="1"/>
        <rFont val="Times New Roman"/>
        <family val="1"/>
      </rPr>
      <t xml:space="preserve"> Direktiva 2000/60/EC e Parlamentit Evropian dhe e Këshillit, datë 23 tetor 2000, për ngritjen e kuadrit për veprim komunitar në fushën e politikës së burimeve ujore, ndryshuar me; Vendimin nr. 2455/2001/EC dhe Direktivën nr. 2008/32/EC, 2008/105/EC, 2009/31/EC, 2013/39/EU, 2013/64/EU, e ndryshuar. </t>
    </r>
    <r>
      <rPr>
        <b/>
        <sz val="11"/>
        <color theme="1"/>
        <rFont val="Times New Roman"/>
        <family val="1"/>
      </rPr>
      <t>2.</t>
    </r>
    <r>
      <rPr>
        <sz val="11"/>
        <color theme="1"/>
        <rFont val="Times New Roman"/>
        <family val="1"/>
      </rPr>
      <t xml:space="preserve"> Direktiva 2006/118/EC e Parlamentit Evropian dhe Këshillit, datë 12 dhjetor 2006, për mbrojtjen e ujërave nëntokësore nga ndotja dhe degradimi (Direktiva për ujërat nëntokësore; DUN), e ndryshuar, </t>
    </r>
    <r>
      <rPr>
        <b/>
        <sz val="11"/>
        <color theme="1"/>
        <rFont val="Times New Roman"/>
        <family val="1"/>
      </rPr>
      <t xml:space="preserve">3. </t>
    </r>
    <r>
      <rPr>
        <sz val="11"/>
        <color theme="1"/>
        <rFont val="Times New Roman"/>
        <family val="1"/>
      </rPr>
      <t xml:space="preserve">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t>
    </r>
    <r>
      <rPr>
        <b/>
        <sz val="11"/>
        <color theme="1"/>
        <rFont val="Times New Roman"/>
        <family val="1"/>
      </rPr>
      <t>4.</t>
    </r>
    <r>
      <rPr>
        <sz val="11"/>
        <color theme="1"/>
        <rFont val="Times New Roman"/>
        <family val="1"/>
      </rPr>
      <t xml:space="preserve"> Direktivën 2009/90/EC të Komisionit, datë 31 korrik 2009, ku përcaktohen, sipas direktivës 2000/60/EC të Parlamentit Evropian dhe Këshillit, specifikimet teknike për analizën kimike dhe monitorimin e statusit të trupave ujorë (dscm), </t>
    </r>
    <r>
      <rPr>
        <b/>
        <sz val="11"/>
        <color theme="1"/>
        <rFont val="Times New Roman"/>
        <family val="1"/>
      </rPr>
      <t>5.</t>
    </r>
    <r>
      <rPr>
        <sz val="11"/>
        <color theme="1"/>
        <rFont val="Times New Roman"/>
        <family val="1"/>
      </rPr>
      <t xml:space="preserve"> Direktiva 2010/75/EC e Parlamentit Evropian dhe Këshillit, datë 24 nëntor 2010, për emetimet industriale (parandalimi dhe kontrolli i integruar i ndotjes (riorganizuar) (dei),</t>
    </r>
    <r>
      <rPr>
        <b/>
        <sz val="11"/>
        <color theme="1"/>
        <rFont val="Times New Roman"/>
        <family val="1"/>
      </rPr>
      <t xml:space="preserve"> 6</t>
    </r>
    <r>
      <rPr>
        <sz val="11"/>
        <color theme="1"/>
        <rFont val="Times New Roman"/>
        <family val="1"/>
      </rPr>
      <t xml:space="preserve">. Direktiva e Këshillit, datë 21 maj 1991, për trajtimin e ujërave të ndotura urbane (91/271/EEC), </t>
    </r>
    <r>
      <rPr>
        <b/>
        <sz val="11"/>
        <color theme="1"/>
        <rFont val="Times New Roman"/>
        <family val="1"/>
      </rPr>
      <t>7.</t>
    </r>
    <r>
      <rPr>
        <sz val="11"/>
        <color theme="1"/>
        <rFont val="Times New Roman"/>
        <family val="1"/>
      </rPr>
      <t xml:space="preserve"> Direktiva e Këshillit, datë 12 dhjetor 1991, për mbrojtjen e burimeve ujore nga ndotja e shkaktuar nga nitratet që vijnë nga burimet bujqësore (91/676/EEC), </t>
    </r>
    <r>
      <rPr>
        <b/>
        <sz val="11"/>
        <color theme="1"/>
        <rFont val="Times New Roman"/>
        <family val="1"/>
      </rPr>
      <t>8.</t>
    </r>
    <r>
      <rPr>
        <sz val="11"/>
        <color theme="1"/>
        <rFont val="Times New Roman"/>
        <family val="1"/>
      </rPr>
      <t xml:space="preserve"> Direktiva 2007/60/EC e Parlamentit Evropian dhe Këshillit, datë 23 tetor 2007, për vlerësimin dhe menaxhimin e risqeve nga përmbytjet (mrp)
</t>
    </r>
  </si>
  <si>
    <t xml:space="preserve">Projektligji "Per ujin"
</t>
  </si>
  <si>
    <t>AMBU</t>
  </si>
  <si>
    <t xml:space="preserve">Direktiva 2000/60/EC e Parlamentit Evropian dhe e Këshillit, datë 23 tetor 2000, për ngritjen e kuadrit për veprim komunitar në fushën e politikës së burimeve ujore, ndryshuar me; Vendimin nr. 2455/2001/EC dhe Direktivën nr. 2008/32/EC, 2008/105/EC, 2009/31/EC, 2013/39/EU, 2013/64/EU </t>
  </si>
  <si>
    <t>Projektvendimi ‘Për përcaktimin e kufijve midis rajoneve të baseneve ujore dhe caktimin e ujërave të brendshme dhe bregdetare në Rajonet e Baseneve Lumore”</t>
  </si>
  <si>
    <t>Direktiva 2000/60/EC e Parlamentit Evropian dhe e Këshillit, datë 23 tetor 2000, për ngritjen e kuadrit për veprim komunitar në fushën e politikës së burimeve ujore, ndryshuar me; Vendimin nr. 2455/2001/EC dhe Direktivën nr. 2008/32/EC, 2008/105/EC, 2009/31/EC, 2013/39/EU, 2013/64/EU</t>
  </si>
  <si>
    <t xml:space="preserve">Projektvendimi “Për përcaktimin e autoriteteve kompetente në Rajonet e Baseneve Lumore” </t>
  </si>
  <si>
    <t xml:space="preserve">Projektvendimi “Për elementet cilësore të klasifikimit të statusit ekologjik dhe përkufizimet normative të klasifikimit të statusit ekologjik për ujërat sipërfaqësore” </t>
  </si>
  <si>
    <t>Direktiva 2000/60/EC e Parlamentit Evropian dhe e Këshillit, datë 23 tetor 2000, Për ngritjen e kuadrit për veprim komunitar në fushën e politikës së burimeve ujore, ndryshuar me; Vendimin nr. 2455/2001/EC dhe Direktivën nr. 2008/32/EC, 2008/105/EC, 2009/31/EC, 2013/39/EU, 2013/64/EU</t>
  </si>
  <si>
    <t xml:space="preserve">Projektvendimi “Për karakterizimin e Rajoneve të Baseneve Lumore, rishikimin e ndikimit mjedisor të veprimtarisë njerëzore dhe analizën ekonomike të përdorimit të ujit” </t>
  </si>
  <si>
    <t>Projektvendimi “Për elementet e Planeve të Menaxhimit të Baseneve Lumore</t>
  </si>
  <si>
    <t>Projektvendimi “Për monitorimin e statusit ekologjik dhe kimik të ujërave sipërfaqësore, kërkesat shtesë të monitorimit për zonat e mbrojtura dhe klasifikimin e paraqitjen e statusit ekologjik”</t>
  </si>
  <si>
    <t>Direktiva 2008/105/EC e Parlamentit Evropian dhe Këshillit, datë 16 dhjetor 2008, Për standardet e cilësisë mjedisore në fushën e politikës së burimeve ujore, që ndryshon e për rrjedhojë shfuqizon direktivat 82/176/EEC, 85/513/EEC, 84/156/EEC, 84/491/EEC, 86/280/EEC dhe ndryshon direktivën 2000/60/EC të Parlamentit Evropian dhe Këshillit, ndryshuar me direktivën 2013/39/EU të Parlamentit Evropian dhe Këshillit, datë 22 gusht 2013, që ndryshon direktivën 2000/60/EC për substancat prioritare në fushën e politikës së burimeve ujore dhe  Direktivën 2009/90/EC të Komisionit, datë 31 korrik 2009, ku përcaktohen, sipas direktivës 2000/60/EC të Parlamentit Evropian dhe Këshillit, specifikimet teknike për analizën kimike dhe monitorimin e statusit të trupave ujorë (dscm)</t>
  </si>
  <si>
    <t>Projektvendimi “ Për standardet e cilësisë mjedisore në fushën e politikave për burimet ujore”</t>
  </si>
  <si>
    <t>Direktiva 2006/118/EC e Parlamentit Evropian dhe Këshillit, datë 12 dhjetor 2006, Për mbrojtjen e ujërave nëntokësore nga ndotja dhe degradimi (Direktiva për ujërat nëntokësore; DUN), e ndryshuar</t>
  </si>
  <si>
    <t>Projektvendimi “Për mbrojtjen e ujërave nëntokësorë nga ndotja dhe përkeqësimi”</t>
  </si>
  <si>
    <t>Direktiva 2010/75/EC e Parlamentit Evropian dhe Këshillit, datë 24 nëntor 2010, për emetimet industriale (parandalimi dhe kontrolli i integruar i ndotjes (riorganizuar) (dei)</t>
  </si>
  <si>
    <t>Projektvendimi “Për vlerat kufi të emetimeve për ujërat e ndotura nga burimet industriale”</t>
  </si>
  <si>
    <t xml:space="preserve">Direktiva e Këshillit, datë 21 maj 1991, për trajtimin e ujërave të ndotura urbane (91/271/EEC)(koduar) (DTUNU), ndryshuar me, direktivën e komisionit 98/15/ec, datë 27 shkurt 1998, Rregulloren nr. 1882/2003/EC, Rregulloren nr. 1137/2008/EC dhe Direktivën e Këshillit 2013/64/EU </t>
  </si>
  <si>
    <t xml:space="preserve">
Projektvendimi "Per trajtimin e ujerave te ndoture urbane".</t>
  </si>
  <si>
    <t xml:space="preserve">Direktiva e Këshillit 91/676/EEC e datës 12.12.1991 për mbrojtjen e burimeve ujore nga ndotja e shkaktuar nga nitratet me që vijnë nga burimet bujqësore, e ndryshuar me rregulloren  1882/2003/EC dhe rregulloren  1137/2008/EC </t>
  </si>
  <si>
    <t>Projektvendimi“Për mbrojtjen e ujërave ndaj ndotjes së shkaktuar nga nitratet e burimeve bujqësore”</t>
  </si>
  <si>
    <t xml:space="preserve">Direktiva 2007/60/EC e Parlamentit Evropian dhe Këshillit, datë 23 tetor 2007, Për vlerësimin dhe menaxhimin e risqeve nga përmbytjet (MRP)
</t>
  </si>
  <si>
    <t>Projektvendimi“Për vlerësimin dhe menaxhimin e riskut nga përmbytjet’</t>
  </si>
  <si>
    <t>Direktiva 2008/56/EC e Parlamentit Evropian dhe e Këshillit, datë 17 qershor 2008, Për ngritjen e kuadrit për veprim komunitar në fushën e politikës detare mjedisore (direktiva kuadër e strategjisë detare; DKSD);</t>
  </si>
  <si>
    <t xml:space="preserve">Projektligji "Për strategjinë detare në Republiken e Shqipërisë".                                              </t>
  </si>
  <si>
    <t>Projektvendimi "Per  pergatitjen dhe zbatimin e strategjise detare ne Republikën e Shqipërisë".</t>
  </si>
  <si>
    <t>Menaxhimi I Mbetjeve</t>
  </si>
  <si>
    <t>MTM &amp; MBZHR</t>
  </si>
  <si>
    <t xml:space="preserve">Projekt vendimi 'Per miratimin e masave te nevojshme që çdo person juridik a fizik, i cili zhvillon, prodhon, përpunon, trajton, shet ose importon produkte (prodhuesi i produktit) mbi baza profesionale, të mbajë përgjegjësitë e zgjeruara të prodhuesit".                                                                                                                                                                                                                                                                                         </t>
  </si>
  <si>
    <t>Mbrojtja Civile</t>
  </si>
  <si>
    <t>Ngritja dhe funksionimi I  sistemit të numrit të unifikuar të thirrjeve emergjente 112"</t>
  </si>
  <si>
    <t>AKMC</t>
  </si>
  <si>
    <t>2022</t>
  </si>
  <si>
    <t>2024-2025</t>
  </si>
  <si>
    <t>Tremujori I fundit I 2025</t>
  </si>
  <si>
    <t xml:space="preserve">Implementimi i Strategjisë Kombëtare të DRR, i vleresimit te riskut dhe i planit kombetar te EC                                </t>
  </si>
  <si>
    <t>2024</t>
  </si>
  <si>
    <t>Tremujori I fundit I 2024</t>
  </si>
  <si>
    <t>Mbështetje për ngritjen e sistemit  sTESTA/CECIS</t>
  </si>
  <si>
    <t>Përmirësimi i sistemit të Lajmërimit të Hershëm</t>
  </si>
  <si>
    <t xml:space="preserve">PVKM "Për miratimin e rregullores për monitorimin, raportimin, verifikimin e shkarkimeve të gazeve me efekte serrë si dhe per percaktimin e rregullave të përllogaritjes së shkarkimeve dhe përthithjes së  tyre" </t>
  </si>
  <si>
    <t xml:space="preserve">Kimikatet </t>
  </si>
  <si>
    <t>VKM "Per disa ndryshime ne VKM Nr. 360, datë 29.4.2015 PËR MIRATIMIN E LISTËS SË NDOTËSVE ORGANIKË TË QËNDRUESHËM DHE PËRCAKTIMIN E MASAVE PËR PRODHIMIN, IMPORTIMIN, VENDOSJEN NË TREG DHE PËRDORIMIN E TYRE""</t>
  </si>
  <si>
    <t>Kosto total buxheti i shtetit sipas viteve/euro</t>
  </si>
  <si>
    <t>Kosto total donatorët sipas viteve /euro</t>
  </si>
  <si>
    <t>Kosto total buxheti 2022 - 2024/euro</t>
  </si>
  <si>
    <t>Kosto total donatorët 2022 - 2024 /euro</t>
  </si>
  <si>
    <t>50% kosto-SANE 27</t>
  </si>
  <si>
    <t>50% kosto-IPA III-Circular Economy</t>
  </si>
  <si>
    <t>Drejtoria e lejeve</t>
  </si>
  <si>
    <t xml:space="preserve">PVKM "Për miratimin e rregullores për monitorimin, raportimin, verifikimin e shkarkimeve të gazeve me efekte serrë si dhe per percaktimin e rregullave të përllogaritjes së shkarkimeve dhe përthithjes së  tyre"       </t>
  </si>
  <si>
    <t>Kimikatet</t>
  </si>
  <si>
    <t>Menaxhimi i Ujit</t>
  </si>
  <si>
    <t xml:space="preserve">Ligji "Per ujin"
</t>
  </si>
  <si>
    <t>VKM ‘Për përcaktimin e kufijve midis rajoneve të baseneve ujore dhe caktimin e ujërave të brendshme dhe bregdetare në Rajonet e Baseneve Lumore”</t>
  </si>
  <si>
    <t xml:space="preserve">VKM “Për përcaktimin e autoriteteve kompetente në Rajonet e Baseneve Lumore” </t>
  </si>
  <si>
    <t xml:space="preserve">VKM “Për elementet cilësore të klasifikimit të statusit ekologjik dhe përkufizimet normative të klasifikimit të statusit ekologjik për ujërat sipërfaqësore” </t>
  </si>
  <si>
    <t xml:space="preserve">VKM “Për karakterizimin e Rajoneve të Baseneve Lumore, rishikimin e ndikimit mjedisor të veprimtarisë njerëzore dhe analizën ekonomike të përdorimit të ujit” </t>
  </si>
  <si>
    <t>VKM “Për elementet e Planeve të Menaxhimit të Baseneve Lumore</t>
  </si>
  <si>
    <t>VKM “Për monitorimin e statusit ekologjik dhe kimik të ujërave sipërfaqësore, kërkesat shtesë të monitorimit për zonat e mbrojtura dhe klasifikimin e paraqitjen e statusit ekologjik”</t>
  </si>
  <si>
    <t>VKM “ Për standardet e cilësisë mjedisore në fushën e politikave për burimet ujore”</t>
  </si>
  <si>
    <t>VKM “Për mbrojtjen e ujërave nëntokësorë nga ndotja dhe përkeqësimi”</t>
  </si>
  <si>
    <t>VKM "“Për vlerat kufi të emetimeve për ujërat e ndotura nga burimet industriale”</t>
  </si>
  <si>
    <t xml:space="preserve">
VKM "Per trajtimin e ujerave te ndoture urbane".</t>
  </si>
  <si>
    <t>VKM “Për mbrojtjen e ujërave ndaj ndotjes së shkaktuar nga nitratet e burimeve bujqësore”</t>
  </si>
  <si>
    <t>VKM “Për vlerësimin dhe menaxhimin e riskut nga përmbytjet’</t>
  </si>
  <si>
    <t xml:space="preserve">Ligji "Për strategjinë detare në Republiken e Shqipërisë".                                              </t>
  </si>
  <si>
    <t>VKM "Per  pergatitjen dhe zbatimin e strategjise detare ne Republikën e Shqipërisë".</t>
  </si>
  <si>
    <t>Mbrojtja e Konsumatorit</t>
  </si>
  <si>
    <t>Direktiva (BE) 2019/771 e Parlamentit Evropian dhe e Këshillit e 20 majit 2019 mbi aspekte të caktuara në lidhje me kontratat për shitjen e mallrave, që ndryshon Rregulloren (BE) 2017/2394 dhe Direktivën 2009/22 / KE dhe shfuqizon Direktivën 1999/44/KE</t>
  </si>
  <si>
    <t xml:space="preserve">Projekt-Ligj "Për disa ndryshime në Ligjin nr. 9902, date 17.04.2008 "Për mbrojtjen e konsumatorëve”, i ndryshuar. </t>
  </si>
  <si>
    <t xml:space="preserve">Ligj          </t>
  </si>
  <si>
    <t xml:space="preserve"> I pjesshëm</t>
  </si>
  <si>
    <t xml:space="preserve">Direktiva (BE) 2019/2161  e Parlamentit Evropian dhe e Këshillit e e 27 nëntorit 2019 për ndryshimin e Direktivës së Këshillit 93/13/EEC dhe Direktivave 98/6/EC, 2005/29/EC dhe 2011/83/BE të Parlamentit Evropian dhe të Këshillit në lidhje me zbatimin më të mirë dhe modernizimin e rregullave të BE për mbrojtjen e konsumatorëve. </t>
  </si>
  <si>
    <t xml:space="preserve">Shëndeti Publik </t>
  </si>
  <si>
    <t xml:space="preserve">MSHMS  </t>
  </si>
  <si>
    <t xml:space="preserve">I pjesshëm       </t>
  </si>
  <si>
    <t>Direktiva e Komisionit 91/412 / KEE e 23 korrikut 1991 që përcakton parimet dhe udhëzimet e praktikës së mirë të prodhimit për produktet medicinale veterinare.</t>
  </si>
  <si>
    <t xml:space="preserve">Mbrojtja e Konsumatorit </t>
  </si>
  <si>
    <t>Rregullore (BE) 2019/4 e Parlamentit Evropian dhe e Këshillit e 11 Dhjetorit 2018 mbi prodhimin, vendosjen në treg dhe përdorimin e ushqimit të medikuar për kafshë, duke ndryshuar Rregulloren (KE) Nr. 183/2005 të Parlamentit Evropian dhe të Këshillit dhe shfuqizimin e Direktivës së Këshillit 90/167 / KEE</t>
  </si>
  <si>
    <t>Draft Urdhër Ministri "Për Miratimin e Rregullores mbi prodhimin, vendosjen ne treg dhe perdorimin e ushqimit te medikuar"</t>
  </si>
  <si>
    <t>Rregullorja (BE) 2019/6 e Parlamentit Evropian dhe e Këshillit e 11 Dhjetorit 2018 mbi produktet mjekësore veterinare dhe shfuqizimin e Direktivës 2001/82 / EC</t>
  </si>
  <si>
    <t>Draft Urdhër Ministri "Për një ndryshim në  Urdhërin Nr.370, datë 29.7.2014 " Për produktet mjekësore veterinare"</t>
  </si>
  <si>
    <t>Direktiva 2001/83 / EC e Parlamentit Evropian dhe e Keshillit e 6 Nentorit 2001  mbi Kodin e Komunitetit që ka të bëjë me produktet medicinale për
përdorimi njerëzor (siç është ndryshuar)
nga Rregullorja
2019/5 / EC).</t>
  </si>
  <si>
    <t>Projekligji "Për disa shtesa dhe ndryshime në Ligjin Nr.105/2014 "Për Barnat në Shërbimin Farmaceutik", të ndryshuar"</t>
  </si>
  <si>
    <r>
      <rPr>
        <sz val="11"/>
        <rFont val="Times New Roman"/>
        <family val="1"/>
      </rPr>
      <t>Draft Urdhër Ministri "Mbi percakt</t>
    </r>
    <r>
      <rPr>
        <sz val="11"/>
        <color theme="1"/>
        <rFont val="Times New Roman"/>
        <family val="1"/>
      </rPr>
      <t>imin e parimeve dhe udhezimeve per praktikat e mira te prodhimit te produkteve mjekesore veterinare"</t>
    </r>
  </si>
  <si>
    <t>Organizimi dhe funksionimi i Tavolinave të rrumbullakëta për kapitullin 28, në kuader ë PPIE</t>
  </si>
  <si>
    <t>Trajnimi i Stafit</t>
  </si>
  <si>
    <t xml:space="preserve">Projekt-Ligj "Për disa ndryshime në Ligjin nr. 9902, datë 17.04.2008 "Per mbrojtjen e konsumatoreve”, i ndryshuar. </t>
  </si>
  <si>
    <t xml:space="preserve">Kosto total buxheti 2022-24  </t>
  </si>
  <si>
    <t xml:space="preserve">MSHMS           </t>
  </si>
  <si>
    <t>Projekt-Rregullore "Mbi percaktimin e parimeve dhe udhezimeve per praktikat e mira te prodhimit te produkteve mjekesore veterinare"</t>
  </si>
  <si>
    <t>Projekt-Rregullore "Mbi prodhimin, vendosjen ne treg dhe perdorimin e ushqimit te medikuar"</t>
  </si>
  <si>
    <t>Draft Urdhër Ministri "Mbi percaktimin e parimeve dhe udhezimeve per praktikat e mira te prodhimit te produkteve mjekesore veterinare"</t>
  </si>
  <si>
    <t>BASHKIMI DOGANOR</t>
  </si>
  <si>
    <t>Rregullorja Zbatuese e Komisionit që ndryshon Aneksin 1 të Rregullores së Këshillit (EEC) Nr. 2658/87 e datës 23 korrik 1987 mbi tarifat dhe nomenklaturën statistikore dhe mbi tarifën e përbashkët doganore (OJ L 256 07.09.1987 f. 1), i ndryshuar http:/ /eur-lex.europa.eu/LexUriServ/LexUriServ.do?uri=OJ:L:1987:256:0001:0675:EN:PDF</t>
  </si>
  <si>
    <t>Draft Vendim i Këshillit të Ministrave “Për miratimin dhe publikimin zyrtar të Nomenklaturës së Kombinuar të Mallrave 2023”</t>
  </si>
  <si>
    <t>MFE/DPD</t>
  </si>
  <si>
    <t>Draft Vendim i Këshillit të Ministrave “Për miratimin dhe publikimin zyrtar të Nomenklaturës së Kombinuar të Mallrave 2024”</t>
  </si>
  <si>
    <t>Draft Vendim i Këshillit të Ministrave “Për miratimin dhe publikimin zyrtar të Nomenklaturës së Kombinuar të Mallrave 2025”</t>
  </si>
  <si>
    <t>Mallrat kulturore</t>
  </si>
  <si>
    <t>Rregullorja e Këshillit (EC) Nr. 116/2009 e datës 18 dhjetor 2008 mbi eksportin e mallrave kulturore; Rregullorja (BE) Nr. 1081/2012 e datës 9 nëntor 2012 për qëllimet e Rregullores së Këshillit (KE) Nr. 116/2009 mbi eksportin e mallrave kulturore.</t>
  </si>
  <si>
    <t xml:space="preserve">Draft Udhëzimi për procedurat dhe mënyrat e daljes së pasurive jashtë vendit, në zbatim të pikës 4, të nenit 123 të ligjit 27/2018 
</t>
  </si>
  <si>
    <t xml:space="preserve">Udhëzim </t>
  </si>
  <si>
    <t>Rregullorja e Këshillit (EC) Nr. 116/2009 e datës 18 dhjetor 2008 mbi eksportin e mallrave kulturore; Rregullorja (BE) Nr. 1081/2012 e datës 9 nëntor 2012 për qëllimet e Rregullores së Këshillit (KE) Nr. 116/2009 mbi eksportin e mallrave kulturore</t>
  </si>
  <si>
    <t xml:space="preserve">
Draft Udhëzim për Miratimin e përcaktimeve të përgjithshme, në zbatim të neneve 124, pika 3, dhe 128 pika 3 lidhur me Nenet 123, 124 dhe 128 të ligjit 27/2018</t>
  </si>
  <si>
    <t>Tarifa e Klasifikimit doganor  (procedure, perkthim hartim dokumneti)</t>
  </si>
  <si>
    <t xml:space="preserve">Hartimi I dokumetit përkatës rë Udhëzimi </t>
  </si>
  <si>
    <t xml:space="preserve">Hartimi I dokumnetit përkatës rë Udhëzimi </t>
  </si>
  <si>
    <t>Vendim i Këshillit të Ministrave “Për miratimin dhe publikimin zyrtar të Nomenklaturës së Kombinuar të Mallrave 2023”</t>
  </si>
  <si>
    <t>D.P.DOGANAVE</t>
  </si>
  <si>
    <t>Vendim i Këshillit të Ministrave “Për miratimin dhe publikimin zyrtar të Nomenklaturës së Kombinuar të Mallrave 2024”</t>
  </si>
  <si>
    <t>Vendim i Këshillit të Ministrave “Për miratimin dhe publikimin zyrtar të Nomenklaturës së Kombinuar të Mallrave 2025”</t>
  </si>
  <si>
    <t xml:space="preserve">Udhëzimi për procedurat dhe mënyrat e daljes së pasurive jashtë vendit, në zbatim të pikës 4, të nenit 123 të ligjit 27/2018 </t>
  </si>
  <si>
    <t>MK / IKRTK</t>
  </si>
  <si>
    <t>Udhëzim për Miratimin e përcaktimeve të përgjithshme, në zbatim të neneve 124, pika 3, dhe 128 pika 3 lidhur me Nenet 123, 124 dhe 128 të ligjit 27/2018</t>
  </si>
  <si>
    <t>Instrumenti I Politikes se Jashtme/ Kimberly proces</t>
  </si>
  <si>
    <t>Anekset II-III-IV të Rregullores (BE) 2019/125 e Parlamentit Evropian dhe e Këshillit e 16 Janarit 2019 në lidhje me tregtinë e mallrave të caktuara që mund të përdoren për dënim kapital, torturë ose trajtim ose nëshkim tjetër mizor, çnjerëzor ose degradues</t>
  </si>
  <si>
    <t xml:space="preserve">Projektvendim për miratimin e listës së mallrave të cilat mund  të përdoren për dënim kapital, torturë ose trajtim ose ndëshkim tjetër mizor, çnjerëzor ose degradues </t>
  </si>
  <si>
    <t xml:space="preserve">Rregullorja (BE) 2019/125 e Parlamentit Evropian dhe e Këshillit e 16 Janarit 2019 në lidhje me tregtinë e mallrave të caktuara që mund të përdoren për dënim kapital, torturë ose trajtim ose ndëshkim tjetër mizor, çnjerëzor ose degradues;
Rregullorja e Deleguar e Komisionit (BE) 2020/621 e 18 Shkurt 2020 për ndryshimin e Anekseve I dhe V të Rregullores (BE) 2019/125 të Parlamentit Evropian dhe të Këshillit në lidhje me tregtinë e mallrave të caktuara që mund të përdoren për dënim kapital, torturë ose ndëshkim tjeter ndëshkim mizor, çnjerëzor ose dsegradues. </t>
  </si>
  <si>
    <t xml:space="preserve">Projektligji për "Për tregtinë e produkteve që mund të përdoren për dënime kapitale, torturë ose dënime apo trajtime ç'njerëzore, ose degraduese", </t>
  </si>
  <si>
    <t>Asistencë teknike dhe trajnime  për strukturat që do të  implementojnë këtë rregullore. Krijimi I praktikës për Komunikim dhe transparencë me grupet e interesit.</t>
  </si>
  <si>
    <t>AKSHE-MM</t>
  </si>
  <si>
    <t>MM/(AKSHE)</t>
  </si>
  <si>
    <t>Totali</t>
  </si>
  <si>
    <t>Rekomandimi 6.5 i Task Forcës të Veprimit Financiar (FATF)</t>
  </si>
  <si>
    <t>Projektvendim
“Për Përcaktimin e Rregullave dhe Procedurave për Ngrirjen e Përkohshme të Fondeve apo Aseteve të Tjer\ë Personave ose Enteve  të Shpallura”</t>
  </si>
  <si>
    <t>DPPPP/MFE</t>
  </si>
  <si>
    <t xml:space="preserve"> III </t>
  </si>
  <si>
    <t>MFE-DPPPP</t>
  </si>
  <si>
    <t xml:space="preserve">Projektvendim i Keshillit te Ministrave
“Për Përcaktimin e Rregullave dhe Procedurave për Ngrirjen e Përkohshme të Fondeve apo Aseteve të Tjer\ë Personave ose Enteve  Të Shpallura”- në mbështetje të nenit 10/1 të ligjit  Nr.157/2013 “Për masat kundër financimit të terrorizmit”
</t>
  </si>
  <si>
    <t>MFE/DPPPP</t>
  </si>
  <si>
    <t>Kontrolli i Brendshëm Financiar Publik</t>
  </si>
  <si>
    <t>Soft acquis</t>
  </si>
  <si>
    <t>Ligj "Për disa ndryshime në Ligjin Nr. 110/2015 'Për menaxhimin financiar dhe kontrollin'"</t>
  </si>
  <si>
    <t xml:space="preserve">Soft acquis/Kuadri Ndërkombëtar i Praktikave Profesionale  të Insitutit të Audituesve të Brendshëm (IIA) KNPP/IPPF </t>
  </si>
  <si>
    <t>VKM "Për disa ndryshime në  VKM Nr.83, datë 03.02.2016 'Për miratimin e kritereve të krijimit të njësive të auditimit të brendshëm në sektorin publik', i ndryshuar me VKM Nr.353, datë 11.05.2015"</t>
  </si>
  <si>
    <t xml:space="preserve"> VKM "Për disa ndryshime në VKM Nr.116, datë 17.02.2016 'Për mënyrën e organizimit, funksionimit dhe përbërjen e Komisionit të Kualifikimit të Audituesve të Brendshëm në sektorin publik dhe përcaktimin e tarifave të trajnimit'”</t>
  </si>
  <si>
    <t>VKM "Për disa ndryshime në VKM Nr.160, datë 02.03.2016 'Për mënyrën e funksionimit, kompetencat dhe përbërjen e Komitetit të Auditimit të Brendshëm në njësitë publike'”</t>
  </si>
  <si>
    <t>Auditimi i Jashtëm</t>
  </si>
  <si>
    <t>Neni 287, paragrafi 3 i variantit të konsoliduar të Traktatit të Bashkimit Europian dhe Traktatit mbi Funksionimin e Bashkimit Europian</t>
  </si>
  <si>
    <t>Ligj "Për disa ndryshime në Ligjin Nr. 154/2014 'Për organizimin dhe funksionimin e Kontrollit të Lartë të Shtetit'"</t>
  </si>
  <si>
    <t>KLSH</t>
  </si>
  <si>
    <t>Mbrojtja e Interesave Financiare të BE-së</t>
  </si>
  <si>
    <t>Direktiva (BE) 2017/1371 e Parlamentit Europian dhe e Këshillit e datës 5 Korrik 2017 Për luftën kundër mashtrimit ndaj interesave financiare të Unionit me anë të ligjit penal​. </t>
  </si>
  <si>
    <t>Strategjia Kombëtare Kundër Mashtrimit Për Mbrojtjen e Interesave Financiare të BE-së</t>
  </si>
  <si>
    <t>Hartimi i draft ligjit "Për disa ndryshime në ligjin Nr. 110/2015 'Për menaxhimin financiar dhe kontrollin'"</t>
  </si>
  <si>
    <t>Rishikimi i Urdhrit të MFE Nr. 108, datë 17.11.2021 "Për manualin e menaxhimit financiar dhe kontrollit"</t>
  </si>
  <si>
    <t>Rishikimi i Udhëzimit të MFE Nr. 28, datë 15.12.2011 "Mbi paraqitjen e Deklaratës dhe Raportit Vjetor për cilësinë e sistemit të kontrollit të brendshëm në njësitë publike"</t>
  </si>
  <si>
    <t>Hartimi projekt ligjit  "Për disa ndryshime në Ligjin 114/2015 'Për Auditimin e Brendshëm në sektorin publik'"</t>
  </si>
  <si>
    <t>Hartimi i VKM-së "Për disa ndryshime në VKM-në Nr.83, datë 03.02.2016 'Për miratimin e kritereve të krijimit të njësive të auditimit të brendshëm në sektorin publik'”, i ndryshuar me VKM-në Nr.353, datë 11.05.2015.</t>
  </si>
  <si>
    <t>Hartimi i VKM-së "Për disa ndryshime në VKM-në Nr.116, datë 17.02.2016 'Për mënyrën e organizimit, funksionimit dhe përbërjen e Komisionit të Kualifikimit të Audituesve të Brendshëm në sektorin publik dhe përcaktimi i tarifave të trajnimit'”</t>
  </si>
  <si>
    <t>Hartimi i VKM-së "Për disa ndryshime në VKM-në Nr.160, datë 02.03.2016 'Për mënyrën e funksionimit, kompetencat dhe përbërjen e Komitetit të Auditimit të Brendshëm në njësitë publike'"</t>
  </si>
  <si>
    <t>Auditimi i jashtëm</t>
  </si>
  <si>
    <t>Hartimi i draft ligjit "Për disa ndryshime në Ligjin Nr. 154/2014 'Për organizimin dhe funksionimin e Kontrollit të Lartë të Shtetit'"</t>
  </si>
  <si>
    <t>Asistence teknike dhe trajnime  për strukturat që do të hartojnë dhe zbatojnë këtë strategji, si dhe forcim kapacitetesh dhe shtesë personeli për strukturën teknike në MFE.</t>
  </si>
  <si>
    <t>MFE/DIFP</t>
  </si>
  <si>
    <t>Hartimi i Ligjit "Për disa ndryshime në ligjin Nr. 110/2015 "Për menaxhimin financiar dhe kontrollin'"</t>
  </si>
  <si>
    <t>MFE/DH/MFKK</t>
  </si>
  <si>
    <t>Buxheti i Shetit</t>
  </si>
  <si>
    <t>Rishikimi i Urdhrit Nr. 108, datë 17.11.2021 "Për manualin e menaxhimit financiar dhe kontrollit"</t>
  </si>
  <si>
    <t>DH/MFKK</t>
  </si>
  <si>
    <t>Rishikimi i Udhëzimit Nr. 28, datë 15.12.2011 "Mbi paraqitjen e Deklaratës dhe Raportit Vjetor për cilësinë e sistemit të kontrollit të brendshëm në njësitë publike"</t>
  </si>
  <si>
    <t>Hartimi i projekt-ligjit "Për disa ndryshime në Ligjin 114/2015 'Për Auditimin e Brendshëm në sektorin publik'"</t>
  </si>
  <si>
    <t>MFE/DH/AB</t>
  </si>
  <si>
    <t>Hartimi i VKM-së "Për disa ndryshime në VKM-në Nr.83, datë 03.02.2016 'Për miratimin e kritereve të krijimit të njësive të auditimit të brendshëm në sektorin publik, i ndryshuar me VKM-në Nr.353, datë 11.05.2015'"</t>
  </si>
  <si>
    <t>VKM "Për disa ndryshime në VKM-në Nr.160, datë 02.03.2016 'Për mënyrën e funksionimit, kompetencat dhe përbërjen e Komitetit të Auditimit të Brendshëm në njësitë publike'”</t>
  </si>
  <si>
    <t>Ligji " Për disa ndryshime në Ligjin nr. 154/2014 "Për organizimin dhe funksionimin e Kontrollit të Lartë të Shetetit"</t>
  </si>
  <si>
    <t>Hartimi i Strategjisë Kombëtarë Kundër Mashtrimit Për Mbrojtjen e Interesave Financiare te BE-së</t>
  </si>
  <si>
    <t xml:space="preserve">Totali </t>
  </si>
  <si>
    <t>Kosto total donatorët 2021 - 2023</t>
  </si>
  <si>
    <t>16.05.2018 (COM(2018) 306 final) 
"Një axhendë e rinovuar për R&amp;I - shansi i Evropës për të formuar të ardhmen e saj"</t>
  </si>
  <si>
    <t xml:space="preserve">PVKM per miratimin e Strategjisë së Specializimit Inteligjent   </t>
  </si>
  <si>
    <t xml:space="preserve"> VKM</t>
  </si>
  <si>
    <t>MAS</t>
  </si>
  <si>
    <t>Ligji për Shkencën</t>
  </si>
  <si>
    <t>PVKM per miratimin e Strategjisë per Kërkimin Shkencor</t>
  </si>
  <si>
    <t xml:space="preserve">Pergatitja e Ligjit për ratifikimin e Marrëveshjes kuadër Horizon Europe. 
</t>
  </si>
  <si>
    <t>MAS
AKKSHI</t>
  </si>
  <si>
    <t xml:space="preserve">Zhvillimi i procesit te firmosjes se Charter&amp;Code nga IAL Publike/Private dhe ndjekjen e hapit të dytë Marrjen e Logos Hr nga Komisioni Europian
</t>
  </si>
  <si>
    <t xml:space="preserve">Ligji për Shkencën
1.Krijimi I Grupit Nderinstitucional te punes (Urdher I Ministrit te MAS)
2. Hartimi I draft Ligjit (duke perfshire procesin e konsultimit me eksperte)
3.Diskutimi publik I draft ligjit me aktoret e interesuar
4. Miratimi I Ligjit (procesi i prezantimit dhe miratimit nga KM dhe me tej miratimi i tij ne Parlament)
</t>
  </si>
  <si>
    <t>MAS
  AKKSHI</t>
  </si>
  <si>
    <t xml:space="preserve">Zhvillimi i Strategjise se Specializimit Inteligjent   </t>
  </si>
  <si>
    <t xml:space="preserve">Zhvillimi I Strategjisë per Kërkimin Shkencor
1.Urdheri I Ministrit te MAS per monitorimin e Strategjise 2017-21
2.Perfundimi dhe diskutimi I raportit te monitorimit te Syrategjise 2017-2021
3&gt;Ngritja e GNP per hartimin e Strategjise per kerkimin Shkencor dhe percaktimi i detyrave 
4.Hartimi i Road map per hartimin e Strategjise
5.Zhvillimi i Procesit te konsultimeve me aktoret (Qvereitare dhe jo-qeveritare)
6.Perfundimi i draftit dhe prezantimi per diskutim publik
7.Miratimi nga KM i Startegjise per Shkencen
</t>
  </si>
  <si>
    <t>Projekt-Ligji për ratifikimin e Marrëveshjes kuadër Horizon Europe</t>
  </si>
  <si>
    <t>MAS/AKKSHI</t>
  </si>
  <si>
    <t>Kosto total Buxheti (2022-2024), ne 000 leke</t>
  </si>
  <si>
    <t>NA</t>
  </si>
  <si>
    <t xml:space="preserve">Udhëzim për firmosjen Charter&amp;Code nga IAL Publike/Private </t>
  </si>
  <si>
    <t xml:space="preserve">Zhvillimi I Strategjise se Specializimit Inteligjent   </t>
  </si>
  <si>
    <t>Zhvillimi I Strategjisë per Kërkimin Shkencor</t>
  </si>
  <si>
    <t>Kosto total buxheti 2022 - 2024, e 000 leke</t>
  </si>
  <si>
    <r>
      <t xml:space="preserve">1. Direktiva 2014/92/BE e Parlamentit Evropian dhe e Këshillit e datës 23 korrik 2014 "Mbi krahasueshmërinë e tarifave që lidhen me llogaritë e pagesave, transferimin e llogarive të pagesave dhe aksesin në llogaritë e pagesave me karakteristika bazike" </t>
    </r>
    <r>
      <rPr>
        <b/>
        <sz val="11"/>
        <color theme="1"/>
        <rFont val="Times New Roman"/>
        <family val="1"/>
      </rPr>
      <t xml:space="preserve">2. </t>
    </r>
    <r>
      <rPr>
        <sz val="11"/>
        <color theme="1"/>
        <rFont val="Times New Roman"/>
        <family val="1"/>
      </rPr>
      <t>Rregullore e Deleguar e Komisionit (BE) 2018/32, datë 28 Shtator 2017 që plotëson Direktivën 2014/92/BE të Parlamentit Europian dhe të Këshillit, lidhur me standardet teknike rregullative për terminologjinë e standardizuar në Union për shërbimet më përfaqësuese të lidhura me llogarinë e pagesës. 3. Rregullore e Deleguar e Komisionit (BE) 2018/33, datë 28 Shtator 2017 që paraqet standardet teknike zbatuese, në lidhje me formatin e standardizuar të prezantimit të pasqyrës mbi tarifat e aplikuara dhe simbolet e përbashkëta sipas Direktivës 2014/92/BE të Parlamentit Europian dhe të Këshillit. 4. Rregullore e Deleguar e Komisionit (BE) 2018/34, datë 28 Shtator 2017 që paraqet standardet teknike zbatuese, në lidhje me formatin e standardizuar të prezantimit të dokumentit që përmban informacion mbi tarifat dhe simbolet e përbashkëta sipas Direktivës 2014/92/BE të Parlamentit Europian dhe të Këshillit.</t>
    </r>
  </si>
  <si>
    <t>12012E/TXT                                                        Vështrim i përgjithshëm mbi Dispozitat e Traktatit (TFEU) Kapitulli XIX mbi Kërkimin</t>
  </si>
  <si>
    <t>12012E/TXT                                                     Vështrim i përgjithshëm mbi Dispozitat e Traktatit (TFEU) Kapitulli XIX mbi Kërkimin</t>
  </si>
  <si>
    <t xml:space="preserve">Draft Urdhër “Masat mbrojtëse kundër dëmtuesve të bimëver”                                                          </t>
  </si>
  <si>
    <t xml:space="preserve">
"Rezoluta e Këshillit të Bashkimit Evropian dhe Përfaqësuesve të Qeverive të Shteteve Anëtare që mblidhen brenda Këshillit mbi një kornizë për bashkëpunimin Evropian në fushën e rinisë".
Strategjia e Rinisë e Bashkimit Evropian 2019-2027
(2018/C 456/01)</t>
  </si>
  <si>
    <t xml:space="preserve"> Strategjia Kombëtare për Rinine 2022 - 2029</t>
  </si>
  <si>
    <t>MSHRF</t>
  </si>
  <si>
    <t xml:space="preserve">
"REKOMANDIMI I KESHILLIT të 26 Nëntorit 2018
në promovimin e njohjes automatike të ndërsjellë të arsimit të lartë dhe arsimit të mesëm të lartë dhe kualifikimeve të trajnimit dhe rezultateve të periudhave të mësimit jashtë vendit".
(2018/C 444/01)
</t>
  </si>
  <si>
    <t>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t>
  </si>
  <si>
    <t xml:space="preserve">Arsimi </t>
  </si>
  <si>
    <t xml:space="preserve">"REKOMANDIMI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                                                 Rekomandim i Këshillit i 28 qershorit 2011 për reduktimin e braktisjes së hershme të shkollës.                    </t>
  </si>
  <si>
    <t>Projektligj "per disa shtesa dhe ndryshime ne Ligjin nr 69/2012, për Arsimin Parauniversitar".</t>
  </si>
  <si>
    <t>Bashkëpunimi i BE-së në fushën e arsimit dhe trajnimit</t>
  </si>
  <si>
    <t>"REKOMANDIMI I KESHILLIT i 22 majit 2017 mbi Kornizën Evropiane të Kualifikimeve për mësimin gjatë gjithë jetës dhe shfuqizimin e rekomandimit të Parlamentit Evropian dhe të Këshillit të 23 Prillit 2008 mbi krijimin e Kornizës Evropiane të Kualifikimeve për mësimin gjatë gjithë jetës".</t>
  </si>
  <si>
    <t>VKM per disa shtesa dhe ndryshime ne VKM Nr. 41, datë 24.01.2018 "Për elementet e programeve të studimit të ofruara nga institucionet e arsimit të lartë", i ndryshuar</t>
  </si>
  <si>
    <t xml:space="preserve">I pjesshëm </t>
  </si>
  <si>
    <t>Arsimi</t>
  </si>
  <si>
    <t xml:space="preserve">Rekomandim i Këshillit i 28 qershorit 2011 për reduktimin e braktisjes së hershme të shkollës.                    </t>
  </si>
  <si>
    <t xml:space="preserve">VKM per disa shtesa dhe ndryshime ne VKM Nr. 666, datë 10.10.2019 i Këshillit të Ministrave “Për kuotat financiare të ushqimit në mensa e konvikte, përcaktimin e kritereve për përfitimin e bursave e të pagesave për nxënësit e arsimit para-universitar në institucionet arsimore publike” </t>
  </si>
  <si>
    <t xml:space="preserve">Strategjia Kombëtare për Arsimin.                                                       Hartimi i Akteve nenligjore per rishikimin e kurrikules se gjuhes angleze per klasat III-V.                                                                                          Hartimi i  Akteve nenligjore per realizimin e konkursit te teksteve shkollore te gjuhes angleze, klasat II,  III-V.   </t>
  </si>
  <si>
    <t>MAS/ ASCAL</t>
  </si>
  <si>
    <t>Strategjia Kombëtare për Rinine 2022 - 2029.                                            
1. Takime me nxënës përfaqësues nga gjimnazet në të gjithë Shqipërinë
2. Takime me studentë përfaqësues nga universitete në të gjithë Shqipërinë
3. Takime me përfaqësues nga Organizatat Rinore
4. Takime me përfaqësues të Institucioneve të qeverisjes qendrore dhe te njësive të vetëqeverisjes vendore
5. Hartimi i Draft-Strategjisë
6. Konsultimi i Draft-Strategjisë
7. Miratimi i Draft-Strategjisë</t>
  </si>
  <si>
    <t xml:space="preserve">Ngritja e Grupit te Punes ne MAS per 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 per lehtesimin e procedurave dhe afateve per hapjen e programeve te perbashketa dhe te dyfishta;        </t>
  </si>
  <si>
    <t xml:space="preserve">Regjistrimi i ASCAL ne EQAR (Q2/2023):
</t>
  </si>
  <si>
    <t>Hartimi i VKM per disa shtesa dhe ndryshime ne VKM Nr. 41, datë 24.01.2018 "Për elementet e programeve të studimit të ofruara nga institucionet e arsimit të lartë", i ndryshuar</t>
  </si>
  <si>
    <t xml:space="preserve">Anëtarësimi i plotë i ASCAL (QAAHE) në ENQA (Q4 /2023):
</t>
  </si>
  <si>
    <t xml:space="preserve">Hartimi i VKM per disa shtesa dhe ndryshime ne VKM Nr. 666, datë 10.10.2019 i Këshillit të Ministrave “Për kuotat financiare të ushqimit në mensa e konvikte, përcaktimin e kritereve për përfitimin e bursave e të pagesave për nxënësit e arsimit para-universitar në institucionet arsimore publike” </t>
  </si>
  <si>
    <t>Përgatitjet në kuadër të Marrëveshjes për ERASMUS +. 
1. Planifikimi/alokimi ne buxhetin 2021, për kontributin (Fee) sipas shumës së dakordësuar me BE
2. Shprehja e interesit nga MAS për të marrë pjesë në Programin e ERASMUS+
3.Përgatitja për ratifikim në Parlament</t>
  </si>
  <si>
    <t>Urdhër i përbashkët i ministrit
përgjegjës për arsimin dhe ministrit përgjegjës për arsimin dhe formimin profesional për ngritjen e komitetit të parë sektorial në zbatim të ligjit për Kornizën Kombëtare të Kualifikimeve</t>
  </si>
  <si>
    <t>VKM "Për sistemin e njohjes së mësimit paraprak informal dhe joformal" - në sistemin e Këshillit të Ministrave në pritje të aprovimit.</t>
  </si>
  <si>
    <t xml:space="preserve">VKM Për dokumentacionin, procedurat dhe kriteret për kryerjen e inspektimeve shtetërore të sistemit të arsimit dhe formimit profesional
</t>
  </si>
  <si>
    <t>Hartimi i VKM per disa shtesa dhe ndryshime ne VKM Nr. 109, datë 15.02.2017 "Për organizimin dhe funksionimin e Agjencisë së Sigurimit të Cilësisë në Arsimin e Lartë dhe të Bordit të Akreditimit dhe për përcaktimin e tarifave për proceset e Sigurimit të Cilësisë në Arsimin e Lartë" për zbatimin e plotë të ESG në përputhje me standardet evropiane.</t>
  </si>
  <si>
    <t>MAS/ASCAL</t>
  </si>
  <si>
    <t>Hartimi i VKM per disa shtesa dhe ndryshime ne VKM nr. 531, datë 11.09.2018 "Për miratimin e Kodit të Cilësisë në Arsimin e Lartë" në mënyrë që të pasqyrojë standardet ESG dhe të lejojë zbatimin e plotë të ESG</t>
  </si>
  <si>
    <t xml:space="preserve">Hartimi i Urdhrit për miratimin Standardeve kritereve dhe procedurave të akreditimit të ofruesve të AFP-së </t>
  </si>
  <si>
    <t>Strategjia Kombëtare  për Rininë 2022 - 2029</t>
  </si>
  <si>
    <t xml:space="preserve">Ngritja e Grupit te Punes ne MAS per Udhëzim nr. 1, datë 14.01.2020 “Për dokumentacionin dhe procedurat për hapjen, riorganizimin dhe mbylljen e institucionit të arsimit të lartë, degëve të tyre, njësive kryesore dhe programeve të studimit, si dhe për ndarjen ose bashkimin e institucionit të arsimit të lartë”, i ndryshuar; per lehtesimin e procedurave dhe afateve per hapjen e programeve te perbashketa dhe te dyfishta;     </t>
  </si>
  <si>
    <t>298182.27 lekë</t>
  </si>
  <si>
    <t xml:space="preserve"> Regjistrimi i ASCAL ne EQAR</t>
  </si>
  <si>
    <t>ASCAL</t>
  </si>
  <si>
    <t>Rishikimi i VKM Nr. 41, datë 24.01.2018 "Për elementet e programeve të studimit të ofruara nga institucionet e arsimit të lartë", i ndryshuar</t>
  </si>
  <si>
    <t>Anëtarësimi i plotë i ASCAL (QAAHE) në ENQA (Q4 /2023).</t>
  </si>
  <si>
    <t>Pagesa për pjesëmarrje në programin ERASMUS+</t>
  </si>
  <si>
    <t>270000 euro/ 33.210.000 lekë</t>
  </si>
  <si>
    <t>90000 euro/ 11.070.000 lekë</t>
  </si>
  <si>
    <t>Rishikimi i VKM Nr. 666, datë 10.10.2019 i Këshillit të Ministrave “Për kuotat financiare të ushqimit në mensa e konvikte, përcaktimin e kritereve për përfitimin e bursave e të pagesave për nxënësit e arsimit para-universitar në institucionet arsimore publike” ; 
Parashikohet ndryshimi i VKM, synon per perfshirjen e 11,420 femijeve/nxenesve Rome dhe Egjiptiane qe ndikin arsimin baze klasa e pare deri ne klasen e 9-te, te perfitojne burse financiare/ushqimore, jashte vleresimit te kritereve ekonomike; parshikohen nga ky ndryshim te perfitojne burse financiare ushqimore 3763 nxënës romë +7656 nxënës egjiptianë.(te dhenat per numrin e femijeve rome dhe egjiptiane jane te vitit 2021).</t>
  </si>
  <si>
    <t>DREJTËSI, LIRI, SIGURI</t>
  </si>
  <si>
    <t>Rregullorja (BE) Nr. 656/2014 e Parlamentit Evropian dhe e Këshillit e datës 15 maj 2014 për vendosjen e rregullave për mbikëqyrjen e kufijve të jashtëm detarë në kontekstin e bashkëpunimit operacional të koordinuar nga Agjencia Evropiane për Menaxhimin e Bashkëpunimit Operativ në fushën e jashtme Kufijtë e Shteteve Anëtare të Bashkimit Evropian</t>
  </si>
  <si>
    <t>Rregullore  "Per rregullat e mbikqyrjes se kufijve detare ne kuader te bashkepunimit operacional te koordinuar midis institucioneve kombetare dhe Agjensise Evropiane per Kufirin dhe Rojen Bregdetare (FRONTEX)"</t>
  </si>
  <si>
    <t>MB, MM, MEPJ, MEF</t>
  </si>
  <si>
    <t>Direktiva(BE) 2017/541  të Parlamentit Europian dhe të Këshillit  datë 15 Mars 2017 për luftën kundër terrorizmit dhe zëvendësimin e vendimit në kuadër të Këshillit 2002/475/JHA dhe ndryshimin e vendimit të Këshillit 2005/671/JHA</t>
  </si>
  <si>
    <t>Strategjia Kombëtare për Parandalimin dhe Kundërshtimin e Ekstremizmit të  Dhunshëm dhe Radikalizimit 2022-2026 dhe Plani I Veprimit 2022-2024</t>
  </si>
  <si>
    <t xml:space="preserve">Qendra Koordinimit Kundër Ekstremizmit të Dhunshëm </t>
  </si>
  <si>
    <t>Direktiva BE 2016/681 të Parlamentit dhe Këshillit Europian datë 27.04.2016 mbi perdorimin e të dhenave  të regjistrit të emrit të pasagjesrit (PNR) me qëllim parandalimin, zbulimin, hetimin dhe ndjekjen penale të veprave me qëllime terroriste dhe krime të rënda.</t>
  </si>
  <si>
    <t xml:space="preserve">Amendimi I ligjit nr. 22/2020  "Për disa shtesa në ligjin nr71/2016 "Për Kontrollin Kufitar" </t>
  </si>
  <si>
    <t>MB
MEPJ
MEF</t>
  </si>
  <si>
    <t>Direktiva BE 2016/681 të Parlamentit dhe Këshillit Europian datë 27.04.2016 mbi perdorimin e të dhenave  të regjistrit të emrit të pasagjesrit (PNR) me qëllim parandalimin, zbulimin, hetimin dhe ndjekjen penale të veprave me qëllime terroriste dhe krime të rënda.Direktiva e Këshillit 2004/82/KE, datë 29 prill 2004, “Për detyrimin e transportuesve për të komunikuar të dhënat për pasagjerët”</t>
  </si>
  <si>
    <t xml:space="preserve">Miratimi i ligjit për API / PNR </t>
  </si>
  <si>
    <t>Direktiva 2013/40/BE e Parlamentit Evropian dhe e Këshillit e datës 12 gusht 2013 mbi sulmet kundër sistemeve të informacionit dhe që zëvendëson Vendimin Kuadër të Këshillit 2005/222/JHA. Direktiva (BE) 2019/713 e Parlamentit Evropian dhe e Këshillit e datës 17 prill 2019 për luftimin e mashtrimit dhe falsifikimit të mjeteve të pagesës pa para në dorë dhe zëvendësimin e Vendimit Kuadër të Këshillit 2001/413/JHA</t>
  </si>
  <si>
    <t>Disa shtesa dhe Ndryshime në Kodin Penal, shtimin dhe rregullimin e disa veprave penale ekzistuese, në fushën e krimeve kiberentike.</t>
  </si>
  <si>
    <t>MB/DPSH/AKSHI/PP/MD/MSHMS/Agjencia Shtetërore për Mbrojtjen e të Drejtave të Fëmijëve/AKEP/
AKCESK</t>
  </si>
  <si>
    <t>2023</t>
  </si>
  <si>
    <t>Marrëveshje Ripranimi Shqipëri - Gjeorgjia</t>
  </si>
  <si>
    <t>MB/
MEPJ/
MEF</t>
  </si>
  <si>
    <t xml:space="preserve">  IV  </t>
  </si>
  <si>
    <t>Marrëveshje Ripranimi Shqipëri - Ukraina</t>
  </si>
  <si>
    <t>Marrëveshje Ripranimi Shqipëri - Federata Ruse</t>
  </si>
  <si>
    <t>Marrëveshje Ripranimi Shqipëri - Armenia</t>
  </si>
  <si>
    <t>Marrëveshje Ripranimi Shqipëri - Hin Kong</t>
  </si>
  <si>
    <t>Marrëveshje Ripranimi Shqipëri - Makao</t>
  </si>
  <si>
    <t>Marrëveshje Ripranimi Shqipëri - Srilanka</t>
  </si>
  <si>
    <t>Marrëveshje Ripranimi Shqipëri - Kepi i Gjelbërt</t>
  </si>
  <si>
    <t>Marrëveshje Ripranimi Shqipëri - Turqi</t>
  </si>
  <si>
    <t>Marrëveshje Ripranimi Shqipëri - Azerbajxhan</t>
  </si>
  <si>
    <t>Kosto administrative</t>
  </si>
  <si>
    <t>MB/DPPSH</t>
  </si>
  <si>
    <t>Marrëveshje Ripranimi Shqipëri - Hong Kong</t>
  </si>
  <si>
    <t xml:space="preserve">Amendimi I ligjit nr. 22/2020  "Për disa shtesa në ligjin nr71/2016 "Për Kontrollin Kufitar"  </t>
  </si>
  <si>
    <t>MB/PSH</t>
  </si>
  <si>
    <t>Miratimi i ligjit për API / PNR</t>
  </si>
  <si>
    <t>do të buxhetohet nga donatorë të jashtëm</t>
  </si>
  <si>
    <t>Strategjia Kombëtare për Parandalimin dhe Kundërshtimin e Ekstremizmit të  Dhunshëm dhe Radikalizimit 2022-2026 dhe Plani i Veprimit 2022-2024</t>
  </si>
  <si>
    <t xml:space="preserve">Sistemet e Pagesave </t>
  </si>
  <si>
    <t xml:space="preserve"> 
Direktiva 2009/110 / EC mbi ushtrimin, ndjekjen dhe mbikëqyrjen prudenciale të veprimtarisë së institucioneve të parasë elektronike, që  ndryshon direktivat 2005/60 / EC dhe 2006/48 / EC dhe shfuqizon Direktivën 2000/46 / EC
</t>
  </si>
  <si>
    <t>Rishikimi i rregullores nr.2, datë 17.01.2013 “Për administrimin e rreziqeve në veprimtarinë e subjekteve financiare jobanka”;</t>
  </si>
  <si>
    <t>Rishikimi i rregullores nr.11, datë 06.02.2008 "Për instrumentet e pagesave elektronike”.</t>
  </si>
  <si>
    <t>Lëvizjet e kapitalit dhe pagesat</t>
  </si>
  <si>
    <t>Direktiva 88/361/EEC mbi zbatimin e nenit 67 të Traktatit, dhe nenet 63-66 të Traktatit të funksionimit të Bashkimit Evropian (TFEU)</t>
  </si>
  <si>
    <t>Projektligji “Për disa shtesa dhe ndryshime në ligjin nr. 8337, datë 30.4.1998, “Për kalimin në pronësi të tokës bujqësore, pyjore, livadheve dhe kullotave ”</t>
  </si>
  <si>
    <t xml:space="preserve"> MTM, MD,MZHBR</t>
  </si>
  <si>
    <t>Kosto nga Banka e Shqipërisë si institucion I pavarur (jo nga buxheti i shtetit)</t>
  </si>
  <si>
    <t>Rishikimi i rregullores nr.2, datë 17.01.2013 “Për administrimin e rreziqeve në veprimtarinë e subjekteve financiare jobanka”</t>
  </si>
  <si>
    <t xml:space="preserve">Projektligji “Për disa shtesa dhe ndryshime në ligjin nr. 8337, datë 30.4.1998, "Për kalimin në pronësi të tokës bujqësore, pyjore, livadheve dhe kullotave" </t>
  </si>
  <si>
    <t>MTM, MD, MZHBR</t>
  </si>
  <si>
    <t xml:space="preserve">Kosto nga buxheti i shtetit (nga MTM, MD dhe MZHBR) </t>
  </si>
  <si>
    <t>Konçesione dhe PPP</t>
  </si>
  <si>
    <t>Direktiva 2014/23 / BE e Parlamentit Evropian dhe e Këshillit e datës 26 shkurt 2014 mbi dhënien e kontratave të koncesionit.</t>
  </si>
  <si>
    <t>Draftligj"Për disa shtesa dhe ndryshime në Ligjin nr. 125/2013 "Per konçesionet/PPP"</t>
  </si>
  <si>
    <t xml:space="preserve">I </t>
  </si>
  <si>
    <t>Udhezime/Rekomandime/Njoftime (APP nxjerr 1.udhezime, 2. 3.rekomandime dhe 4. njoftime ne menyre te vazhdueshme ne ndihme te AK dhe  OE si  dhe ne varesi te ndryshimeve te legjislacionit).</t>
  </si>
  <si>
    <r>
      <t>Kon</t>
    </r>
    <r>
      <rPr>
        <sz val="11"/>
        <color theme="1"/>
        <rFont val="Calibri"/>
        <family val="2"/>
      </rPr>
      <t>ç</t>
    </r>
    <r>
      <rPr>
        <sz val="11"/>
        <color theme="1"/>
        <rFont val="Times New Roman"/>
        <family val="1"/>
      </rPr>
      <t>esione dhe PPP</t>
    </r>
  </si>
  <si>
    <t xml:space="preserve"> Draftligji "Per disa shtesa dhe ndryshime te ligjit nr. 125/2013 "Per koncesionet/PPP"'</t>
  </si>
  <si>
    <t>900.000 Lek</t>
  </si>
  <si>
    <t>900,000 </t>
  </si>
  <si>
    <t>Direktivë e Këshillit (BE) 2016/1164 e 12 Korrik 2016 e cila përcakton rregullat kundër praktikave të shmangies së tatimeve që kanë një ndikim të drejtpërdrejtë në funksionimin e tregut të brendshëm</t>
  </si>
  <si>
    <t>Rregullorja (BE) Nr 258/2012 e Parlamentit Evropian dhe e Këshillit e datës 14 mars 2012 për zbatimin e nenit 10 të Protokollit të Kombeve të Bashkuara kundër prodhimit dhe trafikimit të paligjshëm të armëve të zjarrit, pjesëve dhe përbërësve të tyre dhe municioneve, duke plotësuar Kombet e Bashkuara Konventa kundër krimit të organizuar ndërkombëtar (Protokolli i OKB-së për armët e zjarrit), dhe vendosja e autorizimit të eksportit, dhe masave të importit dhe tranzitit për armët e zjarrit, pjesët dhe përbërësit e tyre dhe municionin</t>
  </si>
  <si>
    <t>Direktiva 2014/60/BE e Parlamentit Evropian dhe e Këshillit e datës 15 maj 2014 për kthimin e objekteve kulturore të hequra në mënyrë të paligjshme nga territori i një shteti anëtar.</t>
  </si>
  <si>
    <t xml:space="preserve">Jo </t>
  </si>
  <si>
    <t>MD</t>
  </si>
  <si>
    <t xml:space="preserve">Miratimi i projektligjit “Kodi Penal i Republikës së Shqipërisë”.
</t>
  </si>
  <si>
    <t>Protokolli që ndryshon Konventën ETS 108 e Këshillit të Evropës "Për mbrojtjen e individëve në lidhje me përpunimin automatik të të dhënave personale"</t>
  </si>
  <si>
    <t>Miratimi i Projektligjit "Për ratifikimin e Protokollit që
ndryshon Konventën ETS 108 “Për mbrojtjen e individëve në lidhje me përpunimin automatik të të dhënave personale”</t>
  </si>
  <si>
    <t>Rekomandim i KE Vijimi i konsolidimit të kapacitetit të sistemit gjyqësor dhe të institucioneve të qeverisjes, duke përfshirë fuqizimin e mëtejshëm të sistemit për edukimin ligjor dhe duke finalizuar dhe zbatuar hartën e re gjyqësore</t>
  </si>
  <si>
    <t xml:space="preserve">
Miratimi i Projektvendimit “ Për miratimin e hartës së re gjyqësore”</t>
  </si>
  <si>
    <t>MD/KLGJ</t>
  </si>
  <si>
    <t xml:space="preserve">Rekomandim i KE Vijimi i fuqizimit të luftës kundër korrupsionit; arritja e progresit të mëtejshëm drejt krijimit të një historiku hetimesh, ndjekjesh penale dhe gjykimi të çështjeve të korrupsionit, sekuestrimit dhe konfiskimit të aseteve kriminale që vijnë nga veprat e lidhura me korrupsionin
</t>
  </si>
  <si>
    <t xml:space="preserve"> Miratimi i Projektvendimit "Për ngritjen dhe funksionimin e Sistemit Elektronik të Menaxhimit të Denoncimeve mbi Rekordet Korruptive (SEMDRK) "</t>
  </si>
  <si>
    <r>
      <rPr>
        <b/>
        <sz val="11"/>
        <color theme="1"/>
        <rFont val="Times New Roman"/>
        <family val="1"/>
      </rPr>
      <t>Rregullorja (BE) 2016/679</t>
    </r>
    <r>
      <rPr>
        <sz val="11"/>
        <color theme="1"/>
        <rFont val="Times New Roman"/>
        <family val="1"/>
      </rPr>
      <t xml:space="preserve">, e Parlamentit Evropian dhe e Këshillit, e 27 prillit 2016, mbi
mbrojtjen e personave fizikë, në lidhje me përpunimin e të dhënave personale dhe lëvizjen e
lirë të të dhënave të tilla, dhe shfuqizimin e direktivës 95/46/EC (Rregullorja e Përgjithshme
e Mbrojtjes së të Dhënave) (FZ L119 i 4 majit 2016, f. 1);
                                                   </t>
    </r>
    <r>
      <rPr>
        <b/>
        <sz val="11"/>
        <color theme="1"/>
        <rFont val="Times New Roman"/>
        <family val="1"/>
      </rPr>
      <t>Direktiva (BE)</t>
    </r>
    <r>
      <rPr>
        <sz val="11"/>
        <color theme="1"/>
        <rFont val="Times New Roman"/>
        <family val="1"/>
      </rPr>
      <t xml:space="preserve"> </t>
    </r>
    <r>
      <rPr>
        <b/>
        <sz val="11"/>
        <color theme="1"/>
        <rFont val="Times New Roman"/>
        <family val="1"/>
      </rPr>
      <t>2016/680</t>
    </r>
    <r>
      <rPr>
        <sz val="11"/>
        <color theme="1"/>
        <rFont val="Times New Roman"/>
        <family val="1"/>
      </rPr>
      <t xml:space="preserve">, e Parlamentit Evropian dhe e Këshillit, e datës 27 prill 2016, “'Mbi mbrojtjen e personave fizikë, në lidhje me përpunimin e të dhënave personale nga autoritetet kompetente me qëllim parandalimin, hetimin, zbulimin ose ndjekjen penale të veprave penale ose  ekzekutimin  e  dënimeve  penale,  dhe  mbi  lëvizjen  e  lirë  e  të  dhënave  të  tilla  dhe shfuqizimi i vendimit Kornizë të Këshillit 2008/977/JHA (FZ L119, i 4 majit 2016, f. 89).
</t>
    </r>
  </si>
  <si>
    <r>
      <rPr>
        <b/>
        <sz val="11"/>
        <color theme="1"/>
        <rFont val="Times New Roman"/>
        <family val="1"/>
      </rPr>
      <t>Direktiva (BE) 2017/1371</t>
    </r>
    <r>
      <rPr>
        <sz val="11"/>
        <color theme="1"/>
        <rFont val="Times New Roman"/>
        <family val="1"/>
      </rPr>
      <t xml:space="preserve">, e Parlamentit Evropian dhe e Këshillit, e 5 korrikut 2017, mbi
luftën kundër mashtrimit ndaj interesave financiarë të Bashkimit me anë të ligjit penal; </t>
    </r>
    <r>
      <rPr>
        <b/>
        <sz val="11"/>
        <color theme="1"/>
        <rFont val="Times New Roman"/>
        <family val="1"/>
      </rPr>
      <t>(Kap. 23)</t>
    </r>
    <r>
      <rPr>
        <sz val="11"/>
        <color theme="1"/>
        <rFont val="Times New Roman"/>
        <family val="1"/>
      </rPr>
      <t xml:space="preserve">
</t>
    </r>
    <r>
      <rPr>
        <b/>
        <sz val="11"/>
        <color theme="1"/>
        <rFont val="Times New Roman"/>
        <family val="1"/>
      </rPr>
      <t>Direktiva (BE) 2015/849</t>
    </r>
    <r>
      <rPr>
        <sz val="11"/>
        <color theme="1"/>
        <rFont val="Times New Roman"/>
        <family val="1"/>
      </rPr>
      <t>, e Parlamentit Evropian dhe e Këshillit, e 20 majit 2015, mbi
parandalimin  e  përdorimit  të  sistemit  financiar  për  qëllime  të  pastrimit  të  parave  ose
financimit  të  terrorizmit,  duke  ndryshuar  Rregulloren  (BE)  nr.  648/2012  të  Parlamenti
Evropian dhe i Këshillit dhe shfuqizimi i direktivës 2005/60/EC të Parlamentit Evropian
dhe të Këshillit dhe direktivës së Këshillit dhe Komisionit 2006/70/EC (teksti me rëndësi
për EEA);</t>
    </r>
    <r>
      <rPr>
        <b/>
        <sz val="11"/>
        <color theme="1"/>
        <rFont val="Times New Roman"/>
        <family val="1"/>
      </rPr>
      <t xml:space="preserve"> (Kap. 23)</t>
    </r>
    <r>
      <rPr>
        <sz val="11"/>
        <color theme="1"/>
        <rFont val="Times New Roman"/>
        <family val="1"/>
      </rPr>
      <t xml:space="preserve">       
</t>
    </r>
    <r>
      <rPr>
        <b/>
        <sz val="11"/>
        <color theme="1"/>
        <rFont val="Times New Roman"/>
        <family val="1"/>
      </rPr>
      <t>Direktiva 2014/42/BE</t>
    </r>
    <r>
      <rPr>
        <sz val="11"/>
        <color theme="1"/>
        <rFont val="Times New Roman"/>
        <family val="1"/>
      </rPr>
      <t xml:space="preserve">, e Parlamentit Evropian dhe e Këshillit, e 3 prillit 2014, mbi ngrirjen
dhe konfiskimin e instrumenteve dhe të ardhurave nga krimi në Bashkimin Evropian; </t>
    </r>
    <r>
      <rPr>
        <b/>
        <sz val="11"/>
        <color theme="1"/>
        <rFont val="Times New Roman"/>
        <family val="1"/>
      </rPr>
      <t>(Kap. 23)</t>
    </r>
    <r>
      <rPr>
        <sz val="11"/>
        <color theme="1"/>
        <rFont val="Times New Roman"/>
        <family val="1"/>
      </rPr>
      <t xml:space="preserve"> 
</t>
    </r>
    <r>
      <rPr>
        <b/>
        <sz val="11"/>
        <color theme="1"/>
        <rFont val="Times New Roman"/>
        <family val="1"/>
      </rPr>
      <t>Direktiva (BE) 2017/541</t>
    </r>
    <r>
      <rPr>
        <sz val="11"/>
        <color theme="1"/>
        <rFont val="Times New Roman"/>
        <family val="1"/>
      </rPr>
      <t xml:space="preserve">, e Parlamentit Evropian dhe e Këshillit, e datës 15 mars 2017, mbi
luftën kundër terrorizmit dhe zëvendësimin e vendimit Kornizë të Këshillit 2002/475/JHA
dhe ndryshimin e vendimit të Këshillit 2005/671/JHA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2014/62/BE</t>
    </r>
    <r>
      <rPr>
        <sz val="11"/>
        <color theme="1"/>
        <rFont val="Times New Roman"/>
        <family val="1"/>
      </rPr>
      <t>, e Parlamentit Evropian dhe e Këshillit, e datës 15 maj 2014, mbi mbrojtjen  e euros  dhe monedhave  të  tjera  kundër falsifikimit  nga ligji  penal  dhe
zëvendësimin e vendimit Kornizë të Këshillit 2000/383/JHA</t>
    </r>
    <r>
      <rPr>
        <b/>
        <sz val="11"/>
        <color theme="1"/>
        <rFont val="Times New Roman"/>
        <family val="1"/>
      </rPr>
      <t xml:space="preserve"> (Kap. 24);</t>
    </r>
    <r>
      <rPr>
        <sz val="11"/>
        <color theme="1"/>
        <rFont val="Times New Roman"/>
        <family val="1"/>
      </rPr>
      <t xml:space="preserve">
</t>
    </r>
    <r>
      <rPr>
        <b/>
        <sz val="11"/>
        <color theme="1"/>
        <rFont val="Times New Roman"/>
        <family val="1"/>
      </rPr>
      <t>Direktiva  2011/36/BE</t>
    </r>
    <r>
      <rPr>
        <sz val="11"/>
        <color theme="1"/>
        <rFont val="Times New Roman"/>
        <family val="1"/>
      </rPr>
      <t xml:space="preserve">,  e  Parlamentit  Evropian  dhe  e  Këshillit,  e  5  prillit  2011,  mbi
parandalimin dhe luftimin e trafikimit të qenieve njerëzore dhe mbrojtjen e viktimave të saj,
dhe zëvendësimin e vendimit të Kuadrit të Këshillit 2002/629/JHA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2011/93/BE</t>
    </r>
    <r>
      <rPr>
        <sz val="11"/>
        <color theme="1"/>
        <rFont val="Times New Roman"/>
        <family val="1"/>
      </rPr>
      <t xml:space="preserve">, e Parlamentit Evropian dhe e Këshillit, e 13 dhjetorit 2011, mbi
luftimin e abuzimit seksual dhe shfrytëzimit seksual të fëmijëve dhe pornografisë së fëmijëve,
dhe zëvendësimin e vendimit Kornizë të Këshillit 2004/68/JHA </t>
    </r>
    <r>
      <rPr>
        <b/>
        <sz val="11"/>
        <color theme="1"/>
        <rFont val="Times New Roman"/>
        <family val="1"/>
      </rPr>
      <t xml:space="preserve">(Kap. 24); </t>
    </r>
    <r>
      <rPr>
        <sz val="11"/>
        <color theme="1"/>
        <rFont val="Times New Roman"/>
        <family val="1"/>
      </rPr>
      <t xml:space="preserve"> 
</t>
    </r>
    <r>
      <rPr>
        <b/>
        <sz val="11"/>
        <color theme="1"/>
        <rFont val="Times New Roman"/>
        <family val="1"/>
      </rPr>
      <t>Direktiva e Këshillit 89/654/EEC</t>
    </r>
    <r>
      <rPr>
        <sz val="11"/>
        <color theme="1"/>
        <rFont val="Times New Roman"/>
        <family val="1"/>
      </rPr>
      <t xml:space="preserve">, e 30 nëntorit 1989, në lidhje me kërkesat minimale të
sigurisë dhe shëndetit për vendin e punës (direktiva e parë individuale brenda kuptimit të
nenit 16 (1) të direktivës 89/391/KEE) </t>
    </r>
    <r>
      <rPr>
        <b/>
        <sz val="11"/>
        <color theme="1"/>
        <rFont val="Times New Roman"/>
        <family val="1"/>
      </rPr>
      <t>(Kap. 19);</t>
    </r>
    <r>
      <rPr>
        <sz val="11"/>
        <color theme="1"/>
        <rFont val="Times New Roman"/>
        <family val="1"/>
      </rPr>
      <t xml:space="preserve">    
</t>
    </r>
    <r>
      <rPr>
        <b/>
        <sz val="11"/>
        <color theme="1"/>
        <rFont val="Times New Roman"/>
        <family val="1"/>
      </rPr>
      <t>Direktiva 89/391</t>
    </r>
    <r>
      <rPr>
        <sz val="11"/>
        <color theme="1"/>
        <rFont val="Times New Roman"/>
        <family val="1"/>
      </rPr>
      <t xml:space="preserve">, e Këshillit të BE-së, “Mbi nxitjen dhe sigurimin e shëndetit dhe shëndetit
të punonjësve në ambientin e punës </t>
    </r>
    <r>
      <rPr>
        <b/>
        <sz val="11"/>
        <color theme="1"/>
        <rFont val="Times New Roman"/>
        <family val="1"/>
      </rPr>
      <t xml:space="preserve">(Kap. 19);  </t>
    </r>
    <r>
      <rPr>
        <sz val="11"/>
        <color theme="1"/>
        <rFont val="Times New Roman"/>
        <family val="1"/>
      </rPr>
      <t xml:space="preserve">  
</t>
    </r>
    <r>
      <rPr>
        <b/>
        <sz val="11"/>
        <color theme="1"/>
        <rFont val="Times New Roman"/>
        <family val="1"/>
      </rPr>
      <t>Direktiva  2004/757/BE</t>
    </r>
    <r>
      <rPr>
        <sz val="11"/>
        <color theme="1"/>
        <rFont val="Times New Roman"/>
        <family val="1"/>
      </rPr>
      <t xml:space="preserve"> “Për   vendosjen   e   rregullave   minimum mbi elementet
përbërëse të veprave penale dhe sanksioneve në fushën e trafikimit të drogës” </t>
    </r>
    <r>
      <rPr>
        <b/>
        <sz val="11"/>
        <color theme="1"/>
        <rFont val="Times New Roman"/>
        <family val="1"/>
      </rPr>
      <t>(Kap. 24).</t>
    </r>
    <r>
      <rPr>
        <sz val="11"/>
        <color theme="1"/>
        <rFont val="Times New Roman"/>
        <family val="1"/>
      </rPr>
      <t xml:space="preserve">
</t>
    </r>
  </si>
  <si>
    <t>Trajnime dhe ndërgjegjësimi i grupeve të veçanta në fokus nga sektori publik, privat dhe shoqëria civile.</t>
  </si>
  <si>
    <t>KDIMDP</t>
  </si>
  <si>
    <t>Shtim kapacitetesh për Zyrën e Komisionerit me qëllim adresimin e kërkesave që burojnë nga ligji për mbrojtjen e të dhënave personale i përfaruar</t>
  </si>
  <si>
    <t xml:space="preserve">Krijimi i Regjistrit për Komunikimet Tregtare të Pakërkuara </t>
  </si>
  <si>
    <t>Ngritja e grupit të punës për hartimin e projektligjit për "Kodi Penal i Republikës së Shqipërisë"</t>
  </si>
  <si>
    <t>Hartimi i projektligjit për "Kodi Penal i Republikës së Shqipërisë"</t>
  </si>
  <si>
    <t xml:space="preserve">MD </t>
  </si>
  <si>
    <t xml:space="preserve">Konsultimi i projektligjit për "Kodi Penal i Republikës së Shqiperise" </t>
  </si>
  <si>
    <t>Trajnime në funksion të forcimit të kapaciteteve të stafit të Drejtorisë së Përgjithshme të Antikorrupsionit</t>
  </si>
  <si>
    <t>Plotësimi i strukturës së Drejtorisë së Përgjithshme të Antikorrupsionit</t>
  </si>
  <si>
    <t xml:space="preserve">Ngritja e dy qendrave të trajtimit të fëmijëve viktima të abuzimit seksual </t>
  </si>
  <si>
    <t xml:space="preserve">Hartimi i protokollit të identifikimit dhe raportimit të dhunës për punonjësit e shëndetësisë, përfshirë rishikimin e formularëve, regjistrave të mbledhjes së informacionit mbi dhunën ndaj fëmijës. </t>
  </si>
  <si>
    <t>Edukimi i shoqërisë me parimet e barazisë gjinore: Organizimi i aktiviteteve ndërgjegjësuese mbi fuqizimin e grave, avancimin drejt barazisë gjinore, si dhe kundër praktikave të dëmshme, dhunës me bazë gjinore e dhunës në familje (2 aktivitete në vit, 1 në tremujorin e parë dhe 1 në tremujorin e katërt)</t>
  </si>
  <si>
    <t>Përmirësimi i funksionimit të MKR në nivel vendor: Trajnimi i anëtarëve të MKR-ve për të trajtuar me efektivitet rastet bazuar në legjislacionin e përmirësuar, VKM për funksionimin e MKR të ndryshuar, si dhe në protokollet e procedurat standarde të veprimit të miratuara (2 trajnime në vit, 1 në tremujorin e dytë dhe 1 në tremujorin e tretë)</t>
  </si>
  <si>
    <t>Projektimi i sistemit të ri të menaxhimit të çështjeve</t>
  </si>
  <si>
    <t>QTI/KLGJ</t>
  </si>
  <si>
    <t>Sigurimi i mbështetjes buxhetore për sistemin e menaxhimit të çështjeve</t>
  </si>
  <si>
    <t>KLGJ/MD/KM</t>
  </si>
  <si>
    <t>Ndërtimi i sistemit të ri të menaxhimit të çështjeve</t>
  </si>
  <si>
    <t>Rekrutimet e inspektorëve jo magjistratë</t>
  </si>
  <si>
    <t xml:space="preserve">ILD </t>
  </si>
  <si>
    <t xml:space="preserve"> Krijimi i kushteve të  infrastrukturës për kryerjen e detyrës së stafit të ILD-së</t>
  </si>
  <si>
    <t>Buxheti i shtetit</t>
  </si>
  <si>
    <t>1,900,000 lekë</t>
  </si>
  <si>
    <t>Miratimi i projektligjit “Kodi Penal i Republikës së Shqipërisë” (masë ligjore)</t>
  </si>
  <si>
    <t>3,700,000 lekë</t>
  </si>
  <si>
    <t>7,400,000 lekë</t>
  </si>
  <si>
    <t xml:space="preserve"> Miratimi i Projektvendimit "Për ngritjen dhe funksionimin e Sistemit Elektronik të Menaxhimit të Denoncimeve mbi Rekordet Korruptive (SEMDRK) " (masë ligjore) </t>
  </si>
  <si>
    <t>46,900,000 lekë</t>
  </si>
  <si>
    <t xml:space="preserve">Trajnime dhe ndërgjegjësimi i grupeve të veçanta në fokus nga sektori publik, privat dhe shoqëria civile.      </t>
  </si>
  <si>
    <t>2,000,000 lekë</t>
  </si>
  <si>
    <t>500,000 lekë</t>
  </si>
  <si>
    <t>3,000,000 lekë</t>
  </si>
  <si>
    <t>n/a</t>
  </si>
  <si>
    <t>3 000 000 lekë</t>
  </si>
  <si>
    <t>Shtim kapacitetesh për Zyrën e Komisionerit.                                       Paga punonjësish (16)</t>
  </si>
  <si>
    <t>32,460,000 lekë</t>
  </si>
  <si>
    <t>32,860,000 lekë</t>
  </si>
  <si>
    <t>30,975,000 lekë</t>
  </si>
  <si>
    <t>96,295,000 lekë</t>
  </si>
  <si>
    <t>96,295 000 lekë</t>
  </si>
  <si>
    <t xml:space="preserve">Shpenzime kapitale </t>
  </si>
  <si>
    <t>6,000,000 lekë</t>
  </si>
  <si>
    <t>4,000,000 lekë</t>
  </si>
  <si>
    <t>13,000,000 lekë</t>
  </si>
  <si>
    <t xml:space="preserve">Shpenzime operative   </t>
  </si>
  <si>
    <t>10,000,000 lekë</t>
  </si>
  <si>
    <t>11,500,000 lekë</t>
  </si>
  <si>
    <t>33,000,000 lekë</t>
  </si>
  <si>
    <t>Regjistri për Komunikimet Tregtare të Pakërkuara</t>
  </si>
  <si>
    <t>11,000,000 lekë</t>
  </si>
  <si>
    <t>700,000 lekë</t>
  </si>
  <si>
    <t>800,000 lekë</t>
  </si>
  <si>
    <t>1,500,000 lekë</t>
  </si>
  <si>
    <t>Plotesimi i strukturës së Drejtorisë së Përgjithshme të Antikorrupsionit</t>
  </si>
  <si>
    <t>54,882,000 lekë</t>
  </si>
  <si>
    <t>58,175,000 lekë</t>
  </si>
  <si>
    <t>61,665,000 lekë</t>
  </si>
  <si>
    <t>174,722,000 lekë</t>
  </si>
  <si>
    <t>Organizimi i aktiviteteve ndërgjegjësuese mbi fuqizimin e  grave, avancimin drejt barazise gjinore, sI dhe kundër praktikave të dëmshme, dhunës me bazë gjinore e dhunës në familje</t>
  </si>
  <si>
    <t>271,320 lekë</t>
  </si>
  <si>
    <t>813,960 lekë</t>
  </si>
  <si>
    <t>756,250 lekë</t>
  </si>
  <si>
    <t>2,268,750 lekë</t>
  </si>
  <si>
    <t>3,082,710 lekë</t>
  </si>
  <si>
    <t>Trajnimi i anëtarëve të MKR-ve për të trajtuar me efektivitet rastet bazuar në legjislacionin e përmirësuar, VKM për funksionimin e MKR të ndryshuar, si dhe në protokollet e procedurat standarde të veprimit të miratuara</t>
  </si>
  <si>
    <t>136,800 lekë</t>
  </si>
  <si>
    <t>410, 400 lekë</t>
  </si>
  <si>
    <t>410,400 lekë</t>
  </si>
  <si>
    <t>ILD</t>
  </si>
  <si>
    <t>1,750 lekë</t>
  </si>
  <si>
    <t>64,000 lekë</t>
  </si>
  <si>
    <t>52,000 lekë</t>
  </si>
  <si>
    <t>2,000 lekë</t>
  </si>
  <si>
    <t>118,000 lekë</t>
  </si>
  <si>
    <t>169,179,070 lekë</t>
  </si>
  <si>
    <t>111,758,320 lekë</t>
  </si>
  <si>
    <t>108,713,320 lekë</t>
  </si>
  <si>
    <t>389,650,710 lekë</t>
  </si>
  <si>
    <t xml:space="preserve">893,050 lekë </t>
  </si>
  <si>
    <t>893,050 lekë</t>
  </si>
  <si>
    <t>2,679,150 lekë</t>
  </si>
  <si>
    <t>Projekt-Udhëzim i Drejtorit të Përgjithshëm të INSTAT "Në mbështetje të implementimit te Sistemit Evropian të Llogarive Kombetare"</t>
  </si>
  <si>
    <t>Projekt-Udhëzim i Drejtorit të Përgjithshëm të INSTAT "Në mbështetje të implementimit të Sistemit Evropian të Llogarive Kombëtare"</t>
  </si>
  <si>
    <t>Projekt-Udhëzim i Drejtorit të Përgjithshëm të INSTAT "Për Vrojtimet Statistikore të Qumështit dhe të Nën-Produkteve Të Tij"</t>
  </si>
  <si>
    <t xml:space="preserve">Projekt-Udhëzim i Drejtorit të Përgjithshëm të INSTAT "Për zbatimin  e rregullores për Vrojtimet Statistikore të Qumështit dhe të Nën-Produkteve Të Tij" </t>
  </si>
  <si>
    <t>Vendimi i Këshillit të BE 2013/488 i datës 23 shtator 2013 mbi rregullat e sigurisë për mbrojtjen e informacionit të klasifikuar të BE-së</t>
  </si>
  <si>
    <t>Ligji "Për informacionin e klasifikuar”</t>
  </si>
  <si>
    <t>DSIK</t>
  </si>
  <si>
    <t>1. Politika e garantimit së sigurimit të informacionit në TEMPEST”
2. Udhëzime për sigurinë e informacionit për zgjedhjen dhe instalimin e pajisjeve TEMPEST”
3.Udhëzime për sigurinë e informacionit mbi procedurat e zonimit TEMPEST</t>
  </si>
  <si>
    <t>Rregullore për përzgjedhjen dhe instalimin e pajisjeve që përpunojnë informacion të klasifikuar</t>
  </si>
  <si>
    <r>
      <rPr>
        <sz val="11"/>
        <color rgb="FF000000"/>
        <rFont val="Times New Roman"/>
        <family val="1"/>
      </rPr>
      <t>Projektvendim
“Për Përcaktimin e Rregullave dhe Procedurave për Ngrirjen e Përkohshme të Fondeve apo Aseteve të Tjer\ë Personave ose Enteve  Të Shpallura”- në mbështetje të nenit 10/1 të ligjit  Nr.157/2013 “Për masat kundër financimit të terrorizmit</t>
    </r>
    <r>
      <rPr>
        <b/>
        <sz val="11"/>
        <color rgb="FF000000"/>
        <rFont val="Times New Roman"/>
        <family val="1"/>
      </rPr>
      <t xml:space="preserve">”
</t>
    </r>
  </si>
  <si>
    <t>10.1 Komunikimet Elektronike</t>
  </si>
  <si>
    <t>Direktiva (BE) 2018/1972 e Parlamentit Evropian dhe e Këshillit e datës 11 dhjetor 2018 për krijimin e Kodit Evropian të Komunikimeve Elektronike</t>
  </si>
  <si>
    <t xml:space="preserve"> Ligj "Për komunikimet elektronike në Republikën e Shqipërisë".</t>
  </si>
  <si>
    <t>10.2 Shërbimet e Shoqërisë së Informacionit</t>
  </si>
  <si>
    <t>Rregullorja e BE-së nr. 910/2014 i Parlamentit Evropian dhe i Këshillit, i korrikut 2014 "Për identifikimin elektronik dhe shërbimet e besimit për transaksionet elektronike në tregun e brendshëm"</t>
  </si>
  <si>
    <t xml:space="preserve">
Projektligji "Për identifikimin elektronik dhe shërbimet e besuara"
</t>
  </si>
  <si>
    <t>KM/AKCESK</t>
  </si>
  <si>
    <t>Direktiva e BE-së 2016/1148 e Parlamentit Evropian dhe e Këshillit e datës 6 korrik 2016 lidhur me masat për një nivel të lartë sigurie të rrjeteve dhe sistemeve të informacionit në të gjithë Evropën</t>
  </si>
  <si>
    <t>Projektligji “Për disa shtesa dhe ndryshime në ligjin nr.2/2017”Për sigurinë kibernetike”</t>
  </si>
  <si>
    <t>Rregullorja (BE) 2018/1807 e Parlamentit Evropian dhe e Këshillit e datës 14 nëntor 2018 për kuadrin e qarkullimit të lirë të të dhqnave jopersonale në Bashkimin Evropian</t>
  </si>
  <si>
    <t>Projektligji "Për qarkullimin e lirë të të dhënave jopersonale"</t>
  </si>
  <si>
    <t>10.3 Politika audiovizive</t>
  </si>
  <si>
    <t>Direktiva (BE) 2018/1808 e Parlamentit Evropian dhe e Këshillit e datës 14 nëntor 2018 që ndryshon Direktivën 2010/13/BE për koordinimin e disa dispozitave të përcaktuara me ligj, rregullore ose veprime administrative në Shtetet Anëtare në lidhje me ofrimin e mediave audiovizive shërbimet (Direktiva për Shërbimet e Medias Audiovizive) në funksion të ndryshimit të realiteteve të tregut</t>
  </si>
  <si>
    <t>Projektligji “Për disa shtesa dhe ndryshime në ligjin nr.97/2013 “Për mediat audiovizive në Republikën e Shqipërisë” i ndryshuar.</t>
  </si>
  <si>
    <t>10.1  Komunikimet elektronike</t>
  </si>
  <si>
    <t>Projektligji "Për ligjin e ri për komunikimet elektronike"</t>
  </si>
  <si>
    <t xml:space="preserve">  I</t>
  </si>
  <si>
    <t xml:space="preserve"> IV</t>
  </si>
  <si>
    <t>Përgatitja e VNR-së për ndryshimet në ligjin për komunikimet elektronike</t>
  </si>
  <si>
    <t xml:space="preserve"> I</t>
  </si>
  <si>
    <t>Organizimi i një seminari me palët e interesuara për ndryshimet në ligjin për komunikimet elektronike</t>
  </si>
  <si>
    <t xml:space="preserve"> II</t>
  </si>
  <si>
    <t>Përgatitja e projektligjit</t>
  </si>
  <si>
    <t>Konsultimi i projektligjit</t>
  </si>
  <si>
    <t xml:space="preserve"> III</t>
  </si>
  <si>
    <t>10.2 Shoqëria e Informacionit</t>
  </si>
  <si>
    <t>“Projektligji” “Për Identifikimin Elektronik dhe Shërbimet e Besuara
“Për dokumentin elektronik”.</t>
  </si>
  <si>
    <t>Projektligji “Për disa shtesa dhe ndryshime në ligjin nr.2/2017 “Për sigurinë kibernetike”</t>
  </si>
  <si>
    <t xml:space="preserve"> 10.3Media audiovizive</t>
  </si>
  <si>
    <t>Projektligji për miratimin e ndryshimeve në ligj. 97/2013 “Për mediat audiovizive në Republikën e Shqipërisë” i ndryshuar.</t>
  </si>
  <si>
    <t>MIE/AMA</t>
  </si>
  <si>
    <t xml:space="preserve">  II</t>
  </si>
  <si>
    <t>Përgatitja e projektligjit për miratimin e ndryshimeve në ligjin për komunikimet elektronike në përputhje me KEE</t>
  </si>
  <si>
    <t>500000 ALL</t>
  </si>
  <si>
    <t>TA - IPA</t>
  </si>
  <si>
    <t>200000 Euro</t>
  </si>
  <si>
    <t xml:space="preserve">Projektligji "Për identifikimin elektronik dhe shërbimet e besuara"
</t>
  </si>
  <si>
    <t>1588920 ALL</t>
  </si>
  <si>
    <t>Projektligji për miratimin e ndryshimeve në ligjin 97/2013 “Për mediat audiovizive në Republikën e Shqipërisë” i ndryshuar.</t>
  </si>
  <si>
    <t>AMA (Vet-financim)</t>
  </si>
  <si>
    <t>250000 ALL</t>
  </si>
  <si>
    <t>TA/TAIEX</t>
  </si>
  <si>
    <t>Total cost state budget by years</t>
  </si>
  <si>
    <t>Total cost donors by years</t>
  </si>
  <si>
    <t>Total budget cost 2022 - 2024</t>
  </si>
  <si>
    <t>Total cost donors 2022 - 2024</t>
  </si>
  <si>
    <t>TA - IPA 
(200000€)</t>
  </si>
  <si>
    <t xml:space="preserve">Rregullore </t>
  </si>
  <si>
    <t xml:space="preserve">Miratimi i Projektligjit "Për mbrojtjen e të dhënave personale"
</t>
  </si>
  <si>
    <t xml:space="preserve">Miratimi  i projektligjit "Për mbrojtjen e të dhënave personale" </t>
  </si>
  <si>
    <t>Miratimi  i projektligjit per "Kodi Penal i Republikës së Shqipërisë"</t>
  </si>
  <si>
    <r>
      <t xml:space="preserve">Rekrutimet e inspektorëve jo magjistratë                            </t>
    </r>
    <r>
      <rPr>
        <b/>
        <sz val="12"/>
        <color theme="1"/>
        <rFont val="Times"/>
        <family val="1"/>
      </rPr>
      <t/>
    </r>
  </si>
  <si>
    <t>Trajnime/workshop-e për GNPIE në lidhje me: i) takimin bilateral të screening; ii) hartimin e dokumenteve gjatë fazës së negociatave; iii) kërkesat e acquis dhe  aftësitë negociuese;</t>
  </si>
  <si>
    <t>Organizimi dhe funksionimi i Tryezave të Rrumbullakëta për kapitullin 20, në kuader ë PPIE</t>
  </si>
  <si>
    <t>Organizimi dhe funksionimi i Tryezave të Rrumbullakëta për kapitullin 20, në kuader të PPIE</t>
  </si>
  <si>
    <t>Total i kostos  donatorë 2022- 2024</t>
  </si>
  <si>
    <t>Konkurrenca</t>
  </si>
  <si>
    <t xml:space="preserve">Udhëzim mbi kufizimet e konkurrencës "sipas objektit" për qëllime të identifikimit të marrëveshjeve të cilat mund të përfitojnë nga Njoftimi De Minimis, Dokument i Komisionit Europian, version i dates 03/06/2015 (Bruksel 25.06.2014/SWD (2014) 198)  </t>
  </si>
  <si>
    <t xml:space="preserve"> Udhëzues "Mbi kufizimet e konkurrencës "sipas objektit" për qëllime të identifikimit të marrëveshjeve të cilat mund të përfitojnë nga Rregullorja "Për marrëveshjet me rëndësi të vogël"" </t>
  </si>
  <si>
    <t>Udhëzues</t>
  </si>
  <si>
    <t>Manuali i Procedurave të sjelljeve anti-konkurruese (Dokument i Komisionit Europian, Nëntor 2019)</t>
  </si>
  <si>
    <t>Rregullorja "Për disa shtesa dhe ndryshime në Rregulloren "Për Funsionimin e AK""</t>
  </si>
  <si>
    <t>Manual</t>
  </si>
  <si>
    <t xml:space="preserve">Praktikat më të mira për zbulimin e informacioneve në procedurat sipas neneve 101 dhe 102 të TFEU dhe sipas rregullores së Përqëndrimeve ( 2 Qershor 2015/Dokument i Komisionit Europian)   </t>
  </si>
  <si>
    <t xml:space="preserve"> Udhëzues "Mbi praktikat më të mira për zbulimin e informacioneve në procedurat e ndjekura në zbatim të neneve 4 dhe 9 të Ligjit nr.9121/2003 "Për Mbrojtjen e Konkurrencës", I ndryshuar, si dhe në rastet e përqëndrimeve"  </t>
  </si>
  <si>
    <t>Njoftim i Komisionit për referimin e rasteve në lidhje me përqëndrimet (2005/C 56/02)</t>
  </si>
  <si>
    <t xml:space="preserve">Udhëzues "Mbi referimin e rasteve ne lidhje me përqëndrimet" </t>
  </si>
  <si>
    <t xml:space="preserve">Zhvillimi i aktiviteteve dhe trajnimeve në fushën e konkurrencës lidhur me shtyllat e ligjit dhe procedurat hetimore  </t>
  </si>
  <si>
    <t>AK</t>
  </si>
  <si>
    <t xml:space="preserve"> </t>
  </si>
  <si>
    <t>Organizimi dhe zhvillimi i aktiviteteve në kuadër të advokacisë së Ligjit 9121/2003 "Për Mbrojtjen e Konkurrencës" .</t>
  </si>
  <si>
    <t xml:space="preserve">2024 e në vijim </t>
  </si>
  <si>
    <t>Pjesëmarrje në trajnime të ndryshme në kuadër të antarësimit në organizata të ndryshme ndërkombëtare, si UNCTAD, ICN, OECD, OECD/RCC-GVH,  e të tjera</t>
  </si>
  <si>
    <t>Zhvillimi i trajnimeve në kuadër të aplikimit për instrumentin TAIEX.</t>
  </si>
  <si>
    <t xml:space="preserve">Udhëzues "Mbi kufizimet e konkurrencës "sipas objektit" për qëllime të identifikimit të marrëveshjeve të cilat mund të përfitojnë nga Rregullorja "Për marrëveshjet me rëndësi të vogël"" </t>
  </si>
  <si>
    <t>Autoriteti I Konkurrencës</t>
  </si>
  <si>
    <t xml:space="preserve">Udhëzues "Mbi praktikat më të mira për zbulimin e informacioneve në procedurat e ndjekura në zbatim të neneve 4 dhe 9 të Ligjit nr.9121/2003 "Për Mbrojtjen e Konkurrencës", I ndryshuar, si dhe në rastet e përqëndrimeve"  </t>
  </si>
  <si>
    <t>360 000</t>
  </si>
  <si>
    <t>720 000</t>
  </si>
  <si>
    <t>15.2 - Burimet e rinovueshme të energjisë</t>
  </si>
  <si>
    <t>“DIREKTIVA (BE) 2018/2001 e datës 11 dhjetor 2018 për nxitjen e përdorimit te energjise nga burimet e rinovueshme"Inkorporuar dhe përshtatur me Vendimin e Këshillit Ministror 2021/14 / MC-EnC e datës 30 nëntor 2021 për inkorporimin e Direktivës (BE) 2018/2001 në acquis communautaire të Komunitetit të Energjisë dhe duke amenduar nenin 20 dhe aneksin I të Traktatit. "</t>
  </si>
  <si>
    <t xml:space="preserve"> Projektligji për ndryshimin e ligjit nr.7/2017 “Për nxitjen e përdorimit të energjisë nga burimet e rinovueshme”</t>
  </si>
  <si>
    <t>Projektvendim për Kontratën standarde për Diferencë (CfD) për prodhuesit e energjisë elektrike nga burimet e rinovueshme të energjisë</t>
  </si>
  <si>
    <t>Nëntitulli:  Burimet e rinovueshme të energjisë</t>
  </si>
  <si>
    <t>Ngritja e dy grupeve ndërinstitucionale të punës me përfaqësues nga Ministria e Infrastrukturës dhe Energjisë dhe institucionet e varësisë</t>
  </si>
  <si>
    <t>MIE/ERE, OST, OSHEE</t>
  </si>
  <si>
    <t>Konsultimi i draft-dokumentit të përgatitur me Sekretariatin e Komunitetit të Energjisë</t>
  </si>
  <si>
    <t>Konsultimi i draft dokumentit të përgatitur me grupet e interesit</t>
  </si>
  <si>
    <t>Titulli i aktit/dokumenti strategjik/masa zbatuese</t>
  </si>
  <si>
    <t>Kostoja totale nga donatorët sipas viteve</t>
  </si>
  <si>
    <t>Kostoja totale buxheti i shtetit sipas viteve</t>
  </si>
  <si>
    <t>Kostoja totale e donatorëve sipas viteve</t>
  </si>
  <si>
    <t>Kostoja totale buxhetore 2022-2024</t>
  </si>
  <si>
    <t>Kostoja totale e donatorëve 2022 - 2024</t>
  </si>
  <si>
    <t xml:space="preserve">Rregullore (KE) Nr. 1370/2007 e Parlamentit Evropian dhe Këshillit date 23 tetor 2007, lidhur me shërbimet publike të transportit hekurudhor dhe rrugor të udhëtarëve dhe që shfuqizon rregulloret (EEC) Nr. 1191/69 dhe (EEC) Nr. 1107/70 të Këshillit
</t>
  </si>
  <si>
    <t xml:space="preserve">Projektudhëzim "Për shërbimet publike të transportit rrugor dhe hekurudhor të udhëtarëve" </t>
  </si>
  <si>
    <t>Direktiva 1999/37/BE e 29 prill 1999 mbi dokumentet e regjistrimit te mjeteve rrugore.</t>
  </si>
  <si>
    <t>Udhezim për lejen  e qarkullimit te mjeteve me motor dhe rimorkiove te tyre</t>
  </si>
  <si>
    <t>Direktiva e Parlamentit Europian dhe e Këshillit 2007/59/KE e 23 tetorit 2007 për certifikimin e makinistëve që drejtojnë lokomotivat dhe trenat në sistemin hekurudhor në Komunitet</t>
  </si>
  <si>
    <t>Projektudhëzim "Mbi programin e trajnimin profesional, testimin dhe certifikimin dhe licensimin e makinistëve "</t>
  </si>
  <si>
    <t>Urdhër Për miratimin e Rregullores "Për kryrjen e Investigimit të Aksidenteve dhe Incidenteve Hekurudhore dhe Detare"</t>
  </si>
  <si>
    <t xml:space="preserve">32018R0763: Rregullorja Zbatuese e Komisionit (BE) 2018/763 e datës 9 Prill 2018 që krijon rregullime praktike për lëshimin e certifikatave të vetme të sigurisë për sipërmarrjet hekurudhore </t>
  </si>
  <si>
    <t>Projektudhezim per aplikimin dhe perdorimin e formatit te perbashket per dhenien e certifikates se sigurise hekurudhore</t>
  </si>
  <si>
    <t>Rregullore e Komisionit (BE) nr. 1169/2010 e datës 10 Dhjetor 2010 mbi një metodë të përbashkët sigurie për të vlerësuar përputhshmërinë me kërkesat për marrjen e një autorizimi të sigurisë hekurudhore, OJ BE L 327, 11.12.2010, f. 13.</t>
  </si>
  <si>
    <t xml:space="preserve">Projektudhezim mbi percaktimin e metodes se perbashket te sigurise dhe kerkesat e perputhshmerise per marrjen e autorizimit te sigurise hekurudhore </t>
  </si>
  <si>
    <t xml:space="preserve"> Rregullore e Zbatimit të Komisionit (BE) 2019/947 e 24 Maj 2019 për rregullat dhe procedurat për operimin e avionëve pa pilot</t>
  </si>
  <si>
    <t>Rregullore e Deleguar e Komisionit (BE) 2019/945 e datës 12 mars 2019 për sistemet e avionëve pa pilot dhe për operatorët e vendeve të treta të sistemeve të avionëve pa pilot</t>
  </si>
  <si>
    <t>Regullore e Zbatimit te Komisionit (BE) 2015/1018 e 29 Qershor 2015 mbi përcaktimin  e një liste që klasifikon ngjarjet në aviacionin civil, për raportim të detyrueshëm"sipas Rregullores (BE) nr.376/2014 të Parlamentit Evropian dhe e Këshillit.</t>
  </si>
  <si>
    <t>"Për ngjarjet e detyrueshme qe duhen raportur në aviacionin civil në Republikën e Shqipërisë”</t>
  </si>
  <si>
    <t>Rregullore e Zbatimit të Komisionit (BE) 2020/469 e datës 14 shkurt 2020, për ndryshimin e Rregullores (BE) Nr 923/2012, Rregullores (BE) Nr 139/2014 dhe Rregullores (BE) 2017/373 në lidhje me kërkesat për menaxhimin e trafikut ajror/ shërbimet e lundrimit ajror, projektimin e strukturave të hapësirës ajrore dhe cilësinë e të dhënave, sigurinë e pistës dhe shfuqizimin e Rregullores (KE) Nr 73/2010.</t>
  </si>
  <si>
    <t>"Kërkesat  për menaxhimin e trafikut ajror/shërbimet e lundrimit ajror, projektimin e strukturave të hapësirës ajrore dhe cilësinë e të dhënave, sigurinë e pistës"</t>
  </si>
  <si>
    <t>Rregullore e Zbatimit te Komisionit (BE) 2019/1387 e datës 1 gusht 2019, për ndryshimin e Rregullores  (BE) Nr 965/2012 për  kërkesat për llogaritjet e performancës së uljes së aeroplanit dhe standardet për vlerësimin e kushteve të sipërfaqes së pistës, përditësimin e kërkesave dhe pajisjeve të caktuara të sigurisë së avionëve dhe operimeve pa posedim të një aprovimi operacional me rreze të zgjeruar.</t>
  </si>
  <si>
    <t>"Mbi  kërkesat për llogaritjet e performancës së uljes së aeroplanit dhe standardet për vlerësimin e kushteve të sipërfaqes së pistës, përditësimin e kërkesave dhe pajisjeve të caktuara të sigurisë së avionëve dhe operimeve pa posedim të një aprovimi operacional me rreze të zgjeruar"</t>
  </si>
  <si>
    <t xml:space="preserve">Direktivën e Komisionit 2014/100/BE e 28 tetorit 2014 që ndryshon Direktivën 2002/59/KE të Parlamentit Evropian dhe të Këshillit për krijimin e një sistemi komunitar të monitorimit dhe informacionit të trafikut të anijeve. </t>
  </si>
  <si>
    <t>Projektvendimi i Këshillit të Ministrave “Për miratimin e Rregullores për sistemin e monitorimit dhe të informacionit të trafikut të anijeve (VTMIS)”</t>
  </si>
  <si>
    <t>Direktiva 2003/25/EC e Parlamentit dhe e Këshillit e datës 14 Prill 2003 “Mbi kërkesat specifike për anijet Ro/Ro për pasagjerë“  e ndryshuar</t>
  </si>
  <si>
    <t>Projekt-urdhër “Për miratimin e rregullores “Mbi kërkesat specifike për anijet Ro-Ro për pasagjerë””</t>
  </si>
  <si>
    <t>Direktiva 2008/106/KE e Parlamentin Evropian dhe të Këshillit të datës 19 Nëntor 2008 “për nivelin minimal të trajnimit të detarëve”, e ndryshuar.</t>
  </si>
  <si>
    <t xml:space="preserve">Projekt-urdher “Për miratimin e rregullores “Për nivelin minimal të trajnimit të detarëve”” </t>
  </si>
  <si>
    <r>
      <t xml:space="preserve">Direktiva 2016/798/KE e Parlamentit Europian dhe Këshillit, datë 11 maj 2016, “Mbi sigurinë hekurudhore”, Fletorja Zyrtare e Bashkimit Europian, Seria L, nr. 138, datë 26.5.2016. </t>
    </r>
    <r>
      <rPr>
        <sz val="11"/>
        <color rgb="FFFF0000"/>
        <rFont val="Times New Roman"/>
        <family val="1"/>
      </rPr>
      <t xml:space="preserve"> </t>
    </r>
  </si>
  <si>
    <t xml:space="preserve">Sektori Hekurudhor </t>
  </si>
  <si>
    <t>Ngritja e Autoritetit Rregullator Hekurudhor(ARRH)</t>
  </si>
  <si>
    <t>MIE/MFE</t>
  </si>
  <si>
    <t>Ngrtija e Autoritetit te Sigurise Hekurudhore(ASH)</t>
  </si>
  <si>
    <t>Ngritja e Autoritetit Kombetar te Investigimit te Aksidenteve dhe Incidenteve Hekurudhore dhe Detare (AKIAIHD)</t>
  </si>
  <si>
    <t>Ndarja e Shoqerise "Hekurudha Shqiptare" sh.a</t>
  </si>
  <si>
    <t>MIE/MFE/Hekurudha Shqiptare</t>
  </si>
  <si>
    <t>Krijimi dhe forcimi i kapaciteteve ARRH, ASH dhe AKIAIHD</t>
  </si>
  <si>
    <t>MIE/ARRH/ASH/AKIAIHD</t>
  </si>
  <si>
    <t>Shtese stafi per ARRH dhe AKIAIHD</t>
  </si>
  <si>
    <t>Projektudhezim,  "Per shërbimet publike të transportit rrugor të udhëtarëve"</t>
  </si>
  <si>
    <t>Projektudhëzim "Mbi programin e trajnimin profesional, testimin dhe certifikimin dhe licensimin e makinistëve te transportit te mallrave te rrezikshme"</t>
  </si>
  <si>
    <t>Projektudhezim mbi vendosjen e sistemit Evropian te certifikimit te njesive pergjegjese per mirembajtjen e mjeteve hekurudhore</t>
  </si>
  <si>
    <t>Projekturdhër "Mbi rregullat dhe procedurat për operimin e avionëve pa pilot"</t>
  </si>
  <si>
    <t>Projekturdhër " Për sistemet e avionëve pa pilot dhe për operatorët e vendeve të treta të sistemeve të avionëve pa pilot"</t>
  </si>
  <si>
    <t>Projekturdhër "Për ngjarjet e detyrueshme qe duhen raportur në aviacionin civil në Republikën e Shqipërisë"</t>
  </si>
  <si>
    <t>"Mbi  kërkesat për llogaritjet e performancës së uljes së aeroplanit dhe standardet për vlerësimin e kushteve të sipërfaqes së pistës, përditësimin e pajisjeve të caktuara të sigurisë së avionëve dhe kërkesave dhe operimeve pa posedim të një aprovimi operacional me rreze të zgjeruar"</t>
  </si>
  <si>
    <t>Projekt-urdhër “Për miratimin e rregullores “Mbi kërkesat specifike për anijet Ro-Ro për pasagjerë”</t>
  </si>
  <si>
    <t>Projekt-urdher “Për miratimin e rregullores “Për nivelin minimal të trajnimit të detarëve”</t>
  </si>
  <si>
    <t xml:space="preserve">1. Direktive (EU) Nr.2015/2436 e Parlamentit dhe Këshillit Europian e datës 16 Dhjetor 2015 për përafrimin e ligjeve të Shteteve Anëtare në lidhje me markat tregtare. 
2. Rregullore (EU) 2017/1001 e Parlamentit dhe Këshillit Europian e datës 14 Qershor 2017 për markat tregtare të Bashkimit Europian.
</t>
  </si>
  <si>
    <t>Ligji "Për markat tregtare"</t>
  </si>
  <si>
    <t>MFE/DPPI</t>
  </si>
  <si>
    <t>1.Rregullore (EC) Nr.469/2009 e  e Parlamentit dhe Këshillit Europian e datës 6 Maj 2009 për certifikatat e mbrojtjes shtesë për produktet mjekësore  2. Certifikata e mbrojtjes shtesë Rregullore (EEC) Nr.1678/92 lidhur me krijimin e certifikatave të mbrojtjes shtesë  të produkteve mjekësore (kodifikimi i Rregullores (EC)  Nr. 469/2009 e Parlamentit dhe Këshillit Europian e datës 6 Maj 2009 për mbrojtjen shtesë të produkteve mjekësore). 3. Rregullore (EC) Nr. 1610/96 e Parlamentin dhe Këshillit Europian për krijimin e certifikatave për mbrojtjen shtesë të produkteve të mbrojtjes bimore. 4. Licencimi i detyryeshëm. Rregullore (EC) Nr. 816/2006 për licencimin e detyrueshëm të patentave lidhur me  produktet farmaceutike të përpunuara për eksportim në vëndet që kanë probleme me shëndetin publik. 5.  Shpikje bioteknike. Direktiva 98/44/EC e Parlamentit dhe Këshillit Europian e datës 6 Korrik 1998 për mbrojtjen ligjore të shpikjeve bioteknike. 
6. Njoftimi i Komisionit për disa nene të Direktivës 98/44/KE të Parlamentit Evropian dhe Këshillit për mbrojtjen ligjore të shpikjeve bioteknologjike.</t>
  </si>
  <si>
    <t xml:space="preserve"> Ligji "Për patentat dhe modelet e përdorimit"</t>
  </si>
  <si>
    <t>Ngritja e grupit të punës për hartimin e paketës së plotë ligjore për ligjin për markat tregtare dhe për ligjin për patentat dhe modelet e përdorimit</t>
  </si>
  <si>
    <t>Forcimi i kapaciteteve të sektorit të regjistrimit dhe sektorit të monitorimit në DDA përmes trajnimeve dhe/ose masave të tjera të zhvillimit të kapaciteteve.</t>
  </si>
  <si>
    <t>MK/DDA</t>
  </si>
  <si>
    <t xml:space="preserve">Përmirësimi i funksionalitetit të Sportelit Unik SUADA, përmes implementimit te dispozitave të reja ligjore, të cilat garantojnë drejtim të SUADA-s në mënyrë transparente nga të gjitha agjencitë e licencuara. </t>
  </si>
  <si>
    <t xml:space="preserve">Rritja e kapaciteteve njerëzore të dedikuar regjistrit elektronik  të të drejtës së autorit. </t>
  </si>
  <si>
    <t>ndjekja e aktiviteteve dhe parashikimeve sipas Strategjisë për Pronësinë Industriale 2021-2025</t>
  </si>
  <si>
    <t xml:space="preserve">Pregatitja e një studimi në lidhje me Direktivën 2019/789 "Për transmetimet online dhe ritransmetimet në tregun digjital"  </t>
  </si>
  <si>
    <t>Aktet nënligjore për zbatimin e dispozitave ligjore.</t>
  </si>
  <si>
    <t>Ligji për markat tregtare</t>
  </si>
  <si>
    <t>Buxheti I DPPI-së</t>
  </si>
  <si>
    <t>Ligji për patentat dhe modelet e përdorimit</t>
  </si>
  <si>
    <t>Buxheti ishtetit</t>
  </si>
  <si>
    <t>500 (mije)</t>
  </si>
  <si>
    <t>5000 (mije)</t>
  </si>
  <si>
    <t>300 (mije)</t>
  </si>
  <si>
    <t>300(mije)</t>
  </si>
  <si>
    <t xml:space="preserve">Pwrmirwsimi i kapaciteteve njerëzore të dedikuar regjistrit elektronik  të të drejtës së autorit. </t>
  </si>
  <si>
    <t>160 (mije)</t>
  </si>
  <si>
    <t>Ndjekja e aktiviteteve dhe parashikimeve sipas Strategjisë për Pronësinë Industriale 2021-2025</t>
  </si>
  <si>
    <t>Buxheti I shtetit-së/MFE/Strukturavete tjera te perfshira ne strategji</t>
  </si>
  <si>
    <t>Kosto total donatorët 2022 - 2026</t>
  </si>
  <si>
    <t>Donatorw/Projekti ALSIP</t>
  </si>
  <si>
    <t>700 (mije)</t>
  </si>
  <si>
    <t>Buxheti I MK-së/Donatorw/Projekti ALSIP</t>
  </si>
  <si>
    <t>630 (mije)</t>
  </si>
  <si>
    <t xml:space="preserve">Po </t>
  </si>
  <si>
    <t xml:space="preserve">
VKM
</t>
  </si>
  <si>
    <t xml:space="preserve"> 
VKM</t>
  </si>
  <si>
    <t>Ngritja e grupit të punës për hartimin dhe finalizimin e paketës së plotë ligjore dhe dokumentave shoqërues për  projektligjin për mbrojtjen e të dhënave personale.</t>
  </si>
  <si>
    <t xml:space="preserve"> Konsultimi i projektligjit për mbrojtjen e të dhënave personale</t>
  </si>
  <si>
    <r>
      <rPr>
        <sz val="11"/>
        <color theme="1"/>
        <rFont val="Times"/>
        <family val="1"/>
      </rPr>
      <t>Miratimi i Projektligjit "Për mbrojtjen e të dhënave personale" (masë ligjore)</t>
    </r>
    <r>
      <rPr>
        <sz val="11"/>
        <color theme="1"/>
        <rFont val="Calibri"/>
        <family val="2"/>
        <scheme val="minor"/>
      </rPr>
      <t xml:space="preserve"> </t>
    </r>
  </si>
  <si>
    <t>Projekt Vendim i KM Për përcaktimin e rregullave dhe procedurave për krijimin e sistemit të gjurmimit dhe identifikimit të lëndëve plasëse</t>
  </si>
  <si>
    <t>Projektligj i ri  “Për Auditimin e Brendshëm në Sektorin Publik”</t>
  </si>
  <si>
    <t>I pjesshem</t>
  </si>
  <si>
    <t>Projekturdhër "Për sistemet e avionëve pa pilot dhe për operatorët e vendeve të treta të sistemeve të avionëve pa pilot"</t>
  </si>
  <si>
    <t>"Mbi një kuadër rregullator për hapësirën ajrore"</t>
  </si>
  <si>
    <t xml:space="preserve">Rregullore e Zbatimit te Komisionit (BE) 2021/664 e datës 22 prill 2021 për një kuadër rregullator për hapësirën ajrore U-space  </t>
  </si>
  <si>
    <t>Projekturdher "Mbi një kuadër rregullator për hapësirën ajrore"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</si>
</sst>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_);_(* \(#,##0\);_(* &quot;-&quot;??_);_(@_)"/>
    <numFmt numFmtId="165" formatCode="_-* #,##0.00_-;\-* #,##0.00_-;_-* &quot;-&quot;??_-;_-@_-"/>
    <numFmt numFmtId="166" formatCode="_-* #,##0.0_-;\-* #,##0.0_-;_-* &quot;-&quot;??_-;_-@_-"/>
    <numFmt numFmtId="167" formatCode="#,##0\ [$€-1];[Red]\-#,##0\ [$€-1]"/>
    <numFmt numFmtId="168" formatCode="#,##0.00\ [$€-1]_);[Red]\(#,##0.00\ [$€-1]\)"/>
    <numFmt numFmtId="169" formatCode="_-* #,##0\ _L_e_k_-;\-* #,##0\ _L_e_k_-;_-* &quot;-&quot;??\ _L_e_k_-;_-@_-"/>
    <numFmt numFmtId="170" formatCode="_(* #,##0.0_);_(* \(#,##0.0\);_(* &quot;-&quot;??_);_(@_)"/>
  </numFmts>
  <fonts count="33" x14ac:knownFonts="1">
    <font>
      <sz val="11"/>
      <color theme="1"/>
      <name val="Calibri"/>
      <family val="2"/>
      <scheme val="minor"/>
    </font>
    <font>
      <b/>
      <sz val="11"/>
      <color theme="1"/>
      <name val="Times New Roman"/>
      <family val="1"/>
    </font>
    <font>
      <sz val="11"/>
      <color theme="1"/>
      <name val="Calibri"/>
      <family val="2"/>
      <scheme val="minor"/>
    </font>
    <font>
      <sz val="11"/>
      <color theme="1"/>
      <name val="Times New Roman"/>
      <family val="1"/>
    </font>
    <font>
      <sz val="9"/>
      <color theme="1"/>
      <name val="Times New Roman"/>
      <family val="1"/>
    </font>
    <font>
      <b/>
      <sz val="9"/>
      <color theme="1"/>
      <name val="Times New Roman"/>
      <family val="1"/>
    </font>
    <font>
      <sz val="11"/>
      <color rgb="FF9C0006"/>
      <name val="Calibri"/>
      <family val="2"/>
      <scheme val="minor"/>
    </font>
    <font>
      <b/>
      <sz val="11"/>
      <color theme="1"/>
      <name val="Calibri"/>
      <family val="2"/>
      <scheme val="minor"/>
    </font>
    <font>
      <sz val="11"/>
      <color rgb="FF000000"/>
      <name val="Calibri"/>
      <family val="2"/>
      <charset val="1"/>
    </font>
    <font>
      <sz val="11"/>
      <name val="Times New Roman"/>
      <family val="1"/>
    </font>
    <font>
      <sz val="11"/>
      <color rgb="FF000000"/>
      <name val="Times New Roman"/>
      <family val="1"/>
    </font>
    <font>
      <b/>
      <sz val="11"/>
      <color rgb="FF000000"/>
      <name val="Times New Roman"/>
      <family val="1"/>
    </font>
    <font>
      <sz val="11"/>
      <color rgb="FFFF0000"/>
      <name val="Times New Roman"/>
      <family val="1"/>
    </font>
    <font>
      <i/>
      <sz val="11"/>
      <color rgb="FF000000"/>
      <name val="Times New Roman"/>
      <family val="1"/>
    </font>
    <font>
      <sz val="11"/>
      <color rgb="FF000000"/>
      <name val="Times Roman"/>
    </font>
    <font>
      <sz val="11"/>
      <name val="Calibri"/>
      <family val="2"/>
      <scheme val="minor"/>
    </font>
    <font>
      <sz val="11"/>
      <name val="Times New Roman"/>
      <family val="1"/>
      <charset val="238"/>
    </font>
    <font>
      <sz val="11"/>
      <color theme="1"/>
      <name val="Times New Roman"/>
      <family val="1"/>
      <charset val="238"/>
    </font>
    <font>
      <i/>
      <sz val="11"/>
      <name val="Times New Roman"/>
      <family val="1"/>
    </font>
    <font>
      <sz val="11"/>
      <color theme="1"/>
      <name val="Calibri"/>
      <family val="2"/>
    </font>
    <font>
      <sz val="11"/>
      <color rgb="FF444444"/>
      <name val="Times New Roman"/>
      <family val="1"/>
    </font>
    <font>
      <sz val="11"/>
      <color rgb="FF202124"/>
      <name val="Times New Roman"/>
      <family val="1"/>
    </font>
    <font>
      <sz val="11"/>
      <color rgb="FF212121"/>
      <name val="Times New Roman"/>
      <family val="1"/>
    </font>
    <font>
      <sz val="11"/>
      <name val="Times Roman"/>
    </font>
    <font>
      <sz val="11"/>
      <color rgb="FF000000"/>
      <name val="Times New Roman"/>
      <family val="1"/>
      <charset val="238"/>
    </font>
    <font>
      <sz val="11"/>
      <color rgb="FF9C0006"/>
      <name val="Times New Roman"/>
      <family val="1"/>
    </font>
    <font>
      <b/>
      <sz val="12"/>
      <color theme="1"/>
      <name val="Times"/>
      <family val="1"/>
    </font>
    <font>
      <sz val="11"/>
      <color theme="1"/>
      <name val="Times"/>
      <family val="1"/>
    </font>
    <font>
      <b/>
      <sz val="11"/>
      <color rgb="FF000000"/>
      <name val="Calibri"/>
      <family val="2"/>
      <charset val="1"/>
    </font>
    <font>
      <sz val="11"/>
      <color rgb="FF000000"/>
      <name val="Calibri"/>
      <family val="2"/>
    </font>
    <font>
      <sz val="11"/>
      <color rgb="FFFFFFFF"/>
      <name val="Calibri"/>
      <family val="2"/>
      <charset val="1"/>
    </font>
    <font>
      <sz val="11"/>
      <color rgb="FF000000"/>
      <name val="Times New Roman"/>
      <family val="1"/>
      <charset val="1"/>
    </font>
    <font>
      <b/>
      <sz val="11"/>
      <name val="Times New Roman"/>
      <family val="1"/>
    </font>
  </fonts>
  <fills count="15">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FF00"/>
        <bgColor indexed="64"/>
      </patternFill>
    </fill>
    <fill>
      <patternFill patternType="solid">
        <fgColor rgb="FF70AD47"/>
        <bgColor rgb="FF99CC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7">
    <xf numFmtId="0" fontId="0" fillId="0" borderId="0"/>
    <xf numFmtId="43" fontId="2" fillId="0" borderId="0" applyFont="0" applyFill="0" applyBorder="0" applyAlignment="0" applyProtection="0"/>
    <xf numFmtId="0" fontId="6" fillId="12" borderId="0" applyNumberFormat="0" applyBorder="0" applyAlignment="0" applyProtection="0"/>
    <xf numFmtId="165" fontId="2" fillId="0" borderId="0" applyFont="0" applyFill="0" applyBorder="0" applyAlignment="0" applyProtection="0"/>
    <xf numFmtId="0" fontId="2" fillId="0" borderId="0"/>
    <xf numFmtId="0" fontId="8" fillId="0" borderId="0"/>
    <xf numFmtId="0" fontId="30" fillId="14" borderId="0" applyBorder="0" applyProtection="0"/>
  </cellStyleXfs>
  <cellXfs count="332">
    <xf numFmtId="0" fontId="0" fillId="0" borderId="0" xfId="0"/>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43" fontId="4" fillId="0" borderId="0" xfId="1" applyNumberFormat="1" applyFont="1" applyBorder="1" applyAlignment="1">
      <alignment horizontal="center" vertical="center" wrapText="1"/>
    </xf>
    <xf numFmtId="43" fontId="5" fillId="0" borderId="0" xfId="1"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9" fillId="0" borderId="1" xfId="5" applyFont="1" applyFill="1" applyBorder="1" applyAlignment="1">
      <alignment horizontal="center" vertical="center" wrapText="1"/>
    </xf>
    <xf numFmtId="0" fontId="10" fillId="0"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10"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10" fillId="0" borderId="1"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top" wrapText="1"/>
    </xf>
    <xf numFmtId="0" fontId="0"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0" borderId="1" xfId="5" applyFont="1" applyFill="1" applyBorder="1" applyAlignment="1">
      <alignment horizontal="center" vertical="center" wrapText="1"/>
    </xf>
    <xf numFmtId="0" fontId="14" fillId="10" borderId="1" xfId="5" applyFont="1" applyFill="1" applyBorder="1" applyAlignment="1">
      <alignment horizontal="center" vertical="center" wrapText="1"/>
    </xf>
    <xf numFmtId="0" fontId="10" fillId="10" borderId="6" xfId="5"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43" fontId="9" fillId="10" borderId="1" xfId="1" applyFont="1" applyFill="1" applyBorder="1" applyAlignment="1">
      <alignment horizontal="center" vertical="center" wrapText="1"/>
    </xf>
    <xf numFmtId="2" fontId="9" fillId="10" borderId="1" xfId="1" applyNumberFormat="1" applyFont="1" applyFill="1" applyBorder="1" applyAlignment="1">
      <alignment horizontal="center" vertical="center" wrapText="1"/>
    </xf>
    <xf numFmtId="164" fontId="9" fillId="10" borderId="1" xfId="1" applyNumberFormat="1" applyFont="1" applyFill="1" applyBorder="1" applyAlignment="1">
      <alignment horizontal="center" vertical="center" wrapText="1"/>
    </xf>
    <xf numFmtId="0" fontId="9" fillId="10" borderId="1" xfId="0" applyFont="1" applyFill="1" applyBorder="1" applyAlignment="1">
      <alignment horizontal="center" vertical="center" wrapText="1"/>
    </xf>
    <xf numFmtId="4" fontId="9" fillId="10"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xf>
    <xf numFmtId="164" fontId="9" fillId="10" borderId="1" xfId="1"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9" fillId="0" borderId="1" xfId="0" applyFont="1" applyBorder="1" applyAlignment="1">
      <alignment horizontal="left"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0" fillId="0" borderId="0" xfId="0" applyFont="1"/>
    <xf numFmtId="0" fontId="0" fillId="0" borderId="1" xfId="0" applyFont="1" applyBorder="1"/>
    <xf numFmtId="0" fontId="9" fillId="0" borderId="5" xfId="0" applyFont="1" applyFill="1" applyBorder="1" applyAlignment="1">
      <alignment horizontal="center" vertical="center" wrapText="1"/>
    </xf>
    <xf numFmtId="0" fontId="3" fillId="0" borderId="1" xfId="0" applyFont="1" applyBorder="1" applyAlignment="1">
      <alignment vertical="center" wrapText="1"/>
    </xf>
    <xf numFmtId="43" fontId="10" fillId="0" borderId="1" xfId="1" applyFont="1" applyBorder="1" applyAlignment="1">
      <alignment horizontal="center" vertical="center" wrapText="1"/>
    </xf>
    <xf numFmtId="43" fontId="3" fillId="0" borderId="1" xfId="1" applyFont="1" applyBorder="1" applyAlignment="1">
      <alignment horizontal="center" vertical="center"/>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1" xfId="0" applyFont="1" applyFill="1" applyBorder="1" applyAlignment="1" applyProtection="1">
      <alignment horizontal="center" vertical="center" wrapText="1"/>
      <protection locked="0"/>
    </xf>
    <xf numFmtId="0" fontId="9" fillId="0" borderId="8"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3"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6" fillId="10" borderId="1" xfId="0" applyFont="1" applyFill="1" applyBorder="1" applyAlignment="1">
      <alignment horizontal="center" vertical="center" wrapText="1"/>
    </xf>
    <xf numFmtId="9" fontId="10" fillId="0" borderId="1" xfId="0" applyNumberFormat="1" applyFont="1" applyBorder="1" applyAlignment="1">
      <alignment horizontal="center" vertical="center"/>
    </xf>
    <xf numFmtId="0" fontId="16" fillId="10" borderId="5" xfId="0" applyFont="1" applyFill="1" applyBorder="1" applyAlignment="1">
      <alignment horizontal="center" vertical="center" wrapText="1"/>
    </xf>
    <xf numFmtId="0" fontId="10" fillId="0" borderId="0" xfId="0" applyFont="1" applyAlignment="1">
      <alignment horizontal="center" vertical="center" wrapText="1"/>
    </xf>
    <xf numFmtId="0" fontId="16" fillId="1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3" fontId="10" fillId="10" borderId="1" xfId="1" applyFont="1" applyFill="1" applyBorder="1" applyAlignment="1">
      <alignment horizontal="center" vertical="center" wrapText="1"/>
    </xf>
    <xf numFmtId="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0" fontId="3" fillId="10" borderId="0" xfId="0" applyFont="1" applyFill="1" applyAlignment="1">
      <alignment horizontal="center" vertical="center" wrapText="1"/>
    </xf>
    <xf numFmtId="49" fontId="3" fillId="0" borderId="1" xfId="0" applyNumberFormat="1" applyFont="1" applyBorder="1" applyAlignment="1">
      <alignment horizontal="center" vertical="center" wrapText="1"/>
    </xf>
    <xf numFmtId="49" fontId="3" fillId="1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wrapText="1"/>
    </xf>
    <xf numFmtId="167" fontId="10" fillId="10" borderId="1" xfId="0" applyNumberFormat="1" applyFont="1" applyFill="1" applyBorder="1" applyAlignment="1">
      <alignment horizontal="center" vertical="top" wrapText="1"/>
    </xf>
    <xf numFmtId="168"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167" fontId="10" fillId="0" borderId="1" xfId="0" applyNumberFormat="1" applyFont="1" applyBorder="1" applyAlignment="1">
      <alignment horizontal="center" vertical="top"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wrapText="1"/>
    </xf>
    <xf numFmtId="0" fontId="3" fillId="13" borderId="1" xfId="0" applyFont="1" applyFill="1" applyBorder="1" applyAlignment="1">
      <alignment horizontal="center" vertical="center"/>
    </xf>
    <xf numFmtId="0" fontId="10" fillId="13" borderId="1" xfId="0" applyFont="1" applyFill="1" applyBorder="1" applyAlignment="1">
      <alignment horizontal="center" vertical="center" wrapText="1"/>
    </xf>
    <xf numFmtId="0" fontId="9" fillId="13" borderId="1" xfId="0" applyFont="1" applyFill="1" applyBorder="1" applyAlignment="1">
      <alignment horizontal="center" vertical="center"/>
    </xf>
    <xf numFmtId="167" fontId="3" fillId="13" borderId="1" xfId="0" applyNumberFormat="1" applyFont="1" applyFill="1" applyBorder="1" applyAlignment="1">
      <alignment horizontal="center" vertical="center"/>
    </xf>
    <xf numFmtId="167" fontId="10" fillId="13" borderId="1" xfId="0" applyNumberFormat="1" applyFont="1" applyFill="1" applyBorder="1" applyAlignment="1">
      <alignment horizontal="center" vertical="top" wrapText="1"/>
    </xf>
    <xf numFmtId="168" fontId="10" fillId="13" borderId="1" xfId="0" applyNumberFormat="1" applyFont="1" applyFill="1" applyBorder="1" applyAlignment="1">
      <alignment horizontal="center" vertical="top" wrapText="1"/>
    </xf>
    <xf numFmtId="0" fontId="23" fillId="0" borderId="1" xfId="0"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9" fillId="1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1" fontId="15" fillId="0" borderId="1" xfId="0" applyNumberFormat="1" applyFont="1" applyFill="1" applyBorder="1" applyAlignment="1">
      <alignment horizontal="center" vertical="center" wrapText="1"/>
    </xf>
    <xf numFmtId="41" fontId="15"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3" fontId="3" fillId="0" borderId="1" xfId="0" applyNumberFormat="1" applyFont="1" applyFill="1" applyBorder="1" applyAlignment="1">
      <alignment horizontal="center" vertical="center"/>
    </xf>
    <xf numFmtId="0" fontId="3" fillId="0" borderId="1" xfId="0" applyFont="1" applyBorder="1"/>
    <xf numFmtId="4" fontId="3" fillId="0" borderId="1" xfId="0" applyNumberFormat="1" applyFont="1" applyBorder="1" applyAlignment="1">
      <alignment horizontal="center" vertical="center" wrapText="1"/>
    </xf>
    <xf numFmtId="0" fontId="3" fillId="0" borderId="1" xfId="0" applyFont="1" applyBorder="1" applyAlignment="1">
      <alignment vertical="center"/>
    </xf>
    <xf numFmtId="0" fontId="0" fillId="0" borderId="0" xfId="0" applyAlignment="1">
      <alignment horizont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wrapText="1"/>
    </xf>
    <xf numFmtId="4" fontId="10" fillId="10" borderId="1" xfId="1" applyNumberFormat="1" applyFont="1" applyFill="1" applyBorder="1" applyAlignment="1">
      <alignment horizontal="center" vertical="center" wrapText="1"/>
    </xf>
    <xf numFmtId="4" fontId="3" fillId="10" borderId="1" xfId="0" applyNumberFormat="1" applyFont="1" applyFill="1" applyBorder="1" applyAlignment="1">
      <alignment horizontal="center" vertical="center" wrapText="1"/>
    </xf>
    <xf numFmtId="4" fontId="10" fillId="1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3" fillId="13" borderId="1" xfId="0" applyFont="1" applyFill="1" applyBorder="1" applyAlignment="1">
      <alignment horizontal="center" vertical="center" wrapText="1"/>
    </xf>
    <xf numFmtId="169" fontId="3" fillId="0" borderId="1" xfId="1" applyNumberFormat="1" applyFont="1" applyBorder="1" applyAlignment="1">
      <alignment horizontal="center" vertical="center"/>
    </xf>
    <xf numFmtId="3" fontId="3" fillId="0" borderId="1" xfId="0" applyNumberFormat="1" applyFont="1" applyBorder="1" applyAlignment="1">
      <alignment horizontal="center" vertical="center"/>
    </xf>
    <xf numFmtId="164" fontId="3" fillId="0" borderId="1" xfId="1" applyNumberFormat="1" applyFont="1" applyBorder="1" applyAlignment="1">
      <alignment horizontal="center" vertical="center"/>
    </xf>
    <xf numFmtId="0" fontId="25" fillId="0" borderId="1" xfId="2" applyFont="1" applyFill="1" applyBorder="1" applyAlignment="1">
      <alignment horizontal="center" vertical="center"/>
    </xf>
    <xf numFmtId="164" fontId="3" fillId="0" borderId="1" xfId="1" applyNumberFormat="1" applyFont="1" applyFill="1" applyBorder="1" applyAlignment="1">
      <alignment horizontal="center" vertical="center"/>
    </xf>
    <xf numFmtId="169" fontId="3" fillId="0" borderId="1" xfId="1" applyNumberFormat="1" applyFont="1" applyFill="1" applyBorder="1" applyAlignment="1">
      <alignment horizontal="center" vertical="center"/>
    </xf>
    <xf numFmtId="169" fontId="10" fillId="0" borderId="1" xfId="0" applyNumberFormat="1" applyFont="1" applyBorder="1" applyAlignment="1">
      <alignment horizontal="center" vertical="center" wrapText="1"/>
    </xf>
    <xf numFmtId="0" fontId="9" fillId="13" borderId="1" xfId="0" applyFont="1" applyFill="1" applyBorder="1" applyAlignment="1">
      <alignment horizontal="center" vertical="center" wrapText="1"/>
    </xf>
    <xf numFmtId="3" fontId="9" fillId="10" borderId="1" xfId="0" applyNumberFormat="1" applyFont="1" applyFill="1" applyBorder="1" applyAlignment="1">
      <alignment horizontal="center" vertical="center" wrapText="1"/>
    </xf>
    <xf numFmtId="3" fontId="3" fillId="10" borderId="1" xfId="0" applyNumberFormat="1" applyFont="1" applyFill="1" applyBorder="1" applyAlignment="1">
      <alignment horizontal="center" vertical="center" wrapText="1"/>
    </xf>
    <xf numFmtId="164" fontId="10" fillId="10" borderId="1" xfId="1" applyNumberFormat="1" applyFont="1" applyFill="1" applyBorder="1" applyAlignment="1">
      <alignment horizontal="center" vertical="center" wrapText="1"/>
    </xf>
    <xf numFmtId="0" fontId="3" fillId="0" borderId="5" xfId="0" applyFont="1" applyBorder="1" applyAlignment="1">
      <alignment horizontal="center" vertical="center"/>
    </xf>
    <xf numFmtId="3" fontId="3" fillId="0" borderId="5" xfId="0" applyNumberFormat="1" applyFont="1" applyBorder="1" applyAlignment="1">
      <alignment horizontal="center" vertical="center"/>
    </xf>
    <xf numFmtId="164" fontId="3" fillId="0" borderId="1" xfId="1" applyNumberFormat="1" applyFont="1" applyBorder="1" applyAlignment="1">
      <alignment horizontal="center" vertical="center" wrapText="1"/>
    </xf>
    <xf numFmtId="49" fontId="9" fillId="10" borderId="1" xfId="0" applyNumberFormat="1" applyFont="1" applyFill="1" applyBorder="1" applyAlignment="1">
      <alignment horizontal="center" vertical="center" wrapText="1"/>
    </xf>
    <xf numFmtId="49" fontId="9" fillId="10" borderId="6" xfId="0" applyNumberFormat="1" applyFont="1" applyFill="1" applyBorder="1" applyAlignment="1">
      <alignment horizontal="center" vertical="center" wrapText="1"/>
    </xf>
    <xf numFmtId="43" fontId="3" fillId="0" borderId="1" xfId="1" applyNumberFormat="1" applyFont="1" applyBorder="1" applyAlignment="1">
      <alignment horizontal="center" vertical="center" wrapText="1"/>
    </xf>
    <xf numFmtId="43" fontId="1" fillId="0" borderId="1" xfId="1" applyNumberFormat="1" applyFont="1" applyBorder="1" applyAlignment="1">
      <alignment horizontal="center" vertical="center" wrapText="1"/>
    </xf>
    <xf numFmtId="0" fontId="3"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3" fontId="10" fillId="11"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43" fontId="12" fillId="0" borderId="1" xfId="1" applyNumberFormat="1" applyFont="1" applyBorder="1" applyAlignment="1">
      <alignment horizontal="center" vertical="center" wrapText="1"/>
    </xf>
    <xf numFmtId="0" fontId="3" fillId="0" borderId="2" xfId="0" applyFont="1" applyBorder="1" applyAlignment="1">
      <alignment horizontal="center" vertical="center"/>
    </xf>
    <xf numFmtId="43" fontId="12" fillId="0" borderId="1" xfId="1" applyNumberFormat="1"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27" fillId="0" borderId="1" xfId="0" applyFont="1" applyBorder="1" applyAlignment="1">
      <alignment horizontal="center" vertical="center" wrapText="1"/>
    </xf>
    <xf numFmtId="0" fontId="10" fillId="0" borderId="1" xfId="0" quotePrefix="1" applyFont="1" applyFill="1" applyBorder="1" applyAlignment="1">
      <alignment horizontal="center" vertical="center" wrapText="1"/>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xf>
    <xf numFmtId="3" fontId="15" fillId="0" borderId="1" xfId="0" applyNumberFormat="1" applyFont="1" applyFill="1" applyBorder="1" applyAlignment="1">
      <alignment horizontal="center"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3" fontId="0"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0" fontId="29" fillId="0" borderId="1" xfId="0" applyFont="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quotePrefix="1" applyFont="1" applyBorder="1" applyAlignment="1">
      <alignment horizontal="center" vertical="center" wrapText="1"/>
    </xf>
    <xf numFmtId="0" fontId="10" fillId="0" borderId="5" xfId="0" applyFont="1" applyFill="1" applyBorder="1" applyAlignment="1">
      <alignment horizontal="center" vertical="center"/>
    </xf>
    <xf numFmtId="0" fontId="9" fillId="0" borderId="1" xfId="6" applyFont="1" applyFill="1" applyBorder="1" applyAlignment="1" applyProtection="1">
      <alignment horizontal="center" vertical="center"/>
    </xf>
    <xf numFmtId="0" fontId="9" fillId="0" borderId="6" xfId="0" applyFont="1" applyFill="1" applyBorder="1" applyAlignment="1">
      <alignment horizontal="center" vertical="center" wrapText="1"/>
    </xf>
    <xf numFmtId="0" fontId="10" fillId="0" borderId="0" xfId="0" applyFont="1" applyFill="1" applyAlignment="1">
      <alignment horizontal="center" vertical="center" wrapText="1"/>
    </xf>
    <xf numFmtId="0" fontId="31" fillId="0" borderId="1" xfId="0" applyFont="1" applyBorder="1" applyAlignment="1">
      <alignment horizontal="center" vertical="center" wrapText="1"/>
    </xf>
    <xf numFmtId="0" fontId="3" fillId="0" borderId="1" xfId="0" applyFont="1" applyBorder="1" applyAlignment="1">
      <alignment horizontal="right" vertical="center"/>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10" borderId="6"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8" borderId="4" xfId="0" applyFont="1" applyFill="1" applyBorder="1" applyAlignment="1">
      <alignment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8" borderId="3" xfId="0" applyFont="1" applyFill="1" applyBorder="1" applyAlignment="1">
      <alignment horizontal="center" vertical="center"/>
    </xf>
    <xf numFmtId="0" fontId="1" fillId="8" borderId="4" xfId="0" applyFont="1" applyFill="1" applyBorder="1" applyAlignment="1">
      <alignment horizontal="center" vertical="center" wrapText="1"/>
    </xf>
    <xf numFmtId="0" fontId="3" fillId="8" borderId="1" xfId="0" applyFont="1" applyFill="1" applyBorder="1" applyAlignment="1">
      <alignment horizontal="center" vertical="center"/>
    </xf>
    <xf numFmtId="0" fontId="32" fillId="8" borderId="10"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 fillId="8" borderId="11" xfId="0" applyFont="1" applyFill="1" applyBorder="1" applyAlignment="1">
      <alignment horizontal="center" vertical="center"/>
    </xf>
    <xf numFmtId="0" fontId="1" fillId="8" borderId="9" xfId="0" applyFont="1" applyFill="1" applyBorder="1" applyAlignment="1">
      <alignment horizontal="center" vertical="center"/>
    </xf>
    <xf numFmtId="4"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4" fontId="9" fillId="0" borderId="1" xfId="0" applyNumberFormat="1" applyFont="1" applyFill="1" applyBorder="1" applyAlignment="1">
      <alignment horizontal="center" vertical="center" wrapText="1"/>
    </xf>
    <xf numFmtId="0" fontId="1" fillId="8" borderId="4" xfId="0" applyFont="1" applyFill="1" applyBorder="1" applyAlignment="1">
      <alignment horizontal="center" vertical="center"/>
    </xf>
    <xf numFmtId="0" fontId="32" fillId="0" borderId="1" xfId="0" applyFont="1" applyFill="1" applyBorder="1" applyAlignment="1">
      <alignment horizontal="center" vertical="center" wrapText="1"/>
    </xf>
    <xf numFmtId="166" fontId="9" fillId="0" borderId="1" xfId="3" applyNumberFormat="1" applyFont="1" applyFill="1" applyBorder="1" applyAlignment="1">
      <alignment horizontal="center" vertical="center"/>
    </xf>
    <xf numFmtId="170" fontId="3" fillId="0" borderId="1" xfId="1" applyNumberFormat="1" applyFont="1" applyFill="1" applyBorder="1" applyAlignment="1">
      <alignment horizontal="center" vertical="center" wrapText="1"/>
    </xf>
    <xf numFmtId="0" fontId="1" fillId="8" borderId="2" xfId="0" applyFont="1" applyFill="1" applyBorder="1" applyAlignment="1">
      <alignment horizontal="center" vertical="center"/>
    </xf>
    <xf numFmtId="0" fontId="32" fillId="8" borderId="2" xfId="0" applyFont="1" applyFill="1" applyBorder="1" applyAlignment="1">
      <alignment horizontal="center" vertical="center"/>
    </xf>
    <xf numFmtId="0" fontId="27" fillId="0" borderId="1" xfId="0" applyFont="1" applyBorder="1" applyAlignment="1">
      <alignment horizontal="center" vertical="center"/>
    </xf>
    <xf numFmtId="3"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wrapText="1"/>
    </xf>
    <xf numFmtId="0" fontId="27" fillId="0" borderId="1" xfId="0" applyFont="1" applyFill="1" applyBorder="1" applyAlignment="1">
      <alignment horizontal="center" vertical="center"/>
    </xf>
    <xf numFmtId="0" fontId="11" fillId="13" borderId="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32" fillId="5" borderId="1"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Border="1" applyAlignment="1">
      <alignment horizontal="center" vertical="center" wrapText="1" shrinkToFit="1"/>
    </xf>
    <xf numFmtId="0" fontId="32" fillId="5"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4" fontId="3" fillId="10" borderId="1" xfId="0" applyNumberFormat="1" applyFont="1" applyFill="1" applyBorder="1" applyAlignment="1">
      <alignment horizontal="center" vertical="center"/>
    </xf>
    <xf numFmtId="0" fontId="0" fillId="0" borderId="0" xfId="0" applyAlignment="1">
      <alignment horizontal="center" vertical="center"/>
    </xf>
    <xf numFmtId="4" fontId="9" fillId="10" borderId="1" xfId="1" applyNumberFormat="1" applyFont="1" applyFill="1" applyBorder="1" applyAlignment="1">
      <alignment horizontal="center" vertical="center" wrapText="1"/>
    </xf>
    <xf numFmtId="4" fontId="3" fillId="10" borderId="6" xfId="0" applyNumberFormat="1" applyFont="1" applyFill="1" applyBorder="1" applyAlignment="1">
      <alignment horizontal="center" vertical="center"/>
    </xf>
    <xf numFmtId="4" fontId="10" fillId="10" borderId="6" xfId="0" applyNumberFormat="1" applyFont="1" applyFill="1" applyBorder="1" applyAlignment="1">
      <alignment horizontal="center" vertical="center" wrapText="1"/>
    </xf>
    <xf numFmtId="4" fontId="3" fillId="10" borderId="6" xfId="0" applyNumberFormat="1" applyFont="1" applyFill="1" applyBorder="1" applyAlignment="1">
      <alignment horizontal="center" vertical="center" wrapText="1"/>
    </xf>
    <xf numFmtId="4" fontId="10" fillId="10" borderId="6" xfId="1"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4" xfId="0" applyFont="1" applyFill="1" applyBorder="1" applyAlignment="1">
      <alignment horizontal="center" vertical="center"/>
    </xf>
    <xf numFmtId="0" fontId="1" fillId="5" borderId="1" xfId="0" applyFont="1" applyFill="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3"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9" xfId="0" applyFont="1" applyFill="1" applyBorder="1" applyAlignment="1">
      <alignment horizontal="center" vertical="center"/>
    </xf>
    <xf numFmtId="0" fontId="3" fillId="10" borderId="5"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32" fillId="6" borderId="2" xfId="0" applyFont="1" applyFill="1" applyBorder="1" applyAlignment="1">
      <alignment horizontal="center" vertical="center"/>
    </xf>
    <xf numFmtId="0" fontId="32" fillId="6" borderId="3" xfId="0" applyFont="1" applyFill="1" applyBorder="1" applyAlignment="1">
      <alignment horizontal="center" vertical="center"/>
    </xf>
    <xf numFmtId="0" fontId="32" fillId="6"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0" fillId="0" borderId="5" xfId="5" applyFont="1" applyFill="1" applyBorder="1" applyAlignment="1">
      <alignment horizontal="center" vertical="center" wrapText="1"/>
    </xf>
    <xf numFmtId="0" fontId="10" fillId="0" borderId="6" xfId="5" applyFont="1" applyFill="1" applyBorder="1" applyAlignment="1">
      <alignment horizontal="center" vertical="center" wrapText="1"/>
    </xf>
    <xf numFmtId="0" fontId="3" fillId="0" borderId="1" xfId="0" applyFont="1" applyFill="1" applyBorder="1" applyAlignment="1">
      <alignment horizontal="center" vertical="center"/>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1" fillId="8" borderId="2" xfId="0" applyFont="1" applyFill="1" applyBorder="1" applyAlignment="1">
      <alignment horizontal="left" vertical="center"/>
    </xf>
    <xf numFmtId="0" fontId="1" fillId="8" borderId="3" xfId="0" applyFont="1" applyFill="1" applyBorder="1" applyAlignment="1">
      <alignment horizontal="left" vertical="center"/>
    </xf>
    <xf numFmtId="0" fontId="1" fillId="8" borderId="4" xfId="0" applyFont="1" applyFill="1" applyBorder="1" applyAlignment="1">
      <alignment horizontal="left" vertical="center"/>
    </xf>
    <xf numFmtId="0" fontId="1" fillId="7" borderId="7" xfId="0" applyFont="1" applyFill="1" applyBorder="1" applyAlignment="1">
      <alignment horizontal="center" vertical="center"/>
    </xf>
    <xf numFmtId="0" fontId="1" fillId="9" borderId="0" xfId="0" applyFont="1" applyFill="1" applyAlignment="1">
      <alignment horizontal="left" vertical="center"/>
    </xf>
    <xf numFmtId="0" fontId="1" fillId="8" borderId="8" xfId="0" applyFont="1" applyFill="1" applyBorder="1" applyAlignment="1">
      <alignment horizontal="left" vertical="center"/>
    </xf>
    <xf numFmtId="0" fontId="1" fillId="8" borderId="7" xfId="0" applyFont="1" applyFill="1" applyBorder="1" applyAlignment="1">
      <alignment horizontal="left" vertical="center"/>
    </xf>
    <xf numFmtId="0" fontId="1" fillId="8" borderId="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4" xfId="0" applyFont="1" applyFill="1" applyBorder="1" applyAlignment="1">
      <alignment horizontal="left" vertical="center" wrapText="1"/>
    </xf>
    <xf numFmtId="0" fontId="32" fillId="8" borderId="2" xfId="0" applyFont="1" applyFill="1" applyBorder="1" applyAlignment="1">
      <alignment horizontal="left" vertical="center"/>
    </xf>
    <xf numFmtId="0" fontId="32" fillId="8" borderId="3" xfId="0" applyFont="1" applyFill="1" applyBorder="1" applyAlignment="1">
      <alignment horizontal="left" vertical="center"/>
    </xf>
    <xf numFmtId="0" fontId="32" fillId="8" borderId="4" xfId="0" applyFont="1" applyFill="1" applyBorder="1" applyAlignment="1">
      <alignment horizontal="left" vertical="center"/>
    </xf>
    <xf numFmtId="0" fontId="1" fillId="8" borderId="5"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4" xfId="0" applyFont="1" applyFill="1" applyBorder="1" applyAlignment="1">
      <alignment horizontal="left"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1" xfId="0" applyFont="1" applyFill="1" applyBorder="1" applyAlignment="1">
      <alignment horizontal="left" vertical="center"/>
    </xf>
    <xf numFmtId="0" fontId="1" fillId="9" borderId="7" xfId="0" applyFont="1" applyFill="1" applyBorder="1" applyAlignment="1">
      <alignment horizontal="left" vertical="center"/>
    </xf>
    <xf numFmtId="0" fontId="1" fillId="8" borderId="13" xfId="0" applyFont="1" applyFill="1" applyBorder="1" applyAlignment="1">
      <alignment horizontal="left" vertical="center"/>
    </xf>
    <xf numFmtId="0" fontId="1" fillId="8" borderId="14" xfId="0" applyFont="1" applyFill="1" applyBorder="1" applyAlignment="1">
      <alignment horizontal="left" vertical="center"/>
    </xf>
    <xf numFmtId="0" fontId="1" fillId="8" borderId="12" xfId="0" applyFont="1" applyFill="1" applyBorder="1" applyAlignment="1">
      <alignment horizontal="left" vertical="center"/>
    </xf>
  </cellXfs>
  <cellStyles count="7">
    <cellStyle name="Bad" xfId="2" builtinId="27"/>
    <cellStyle name="Comma" xfId="1" builtinId="3"/>
    <cellStyle name="Comma 2" xfId="3"/>
    <cellStyle name="Excel Built-in Accent6" xfId="6"/>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37</xdr:row>
      <xdr:rowOff>0</xdr:rowOff>
    </xdr:from>
    <xdr:to>
      <xdr:col>5</xdr:col>
      <xdr:colOff>152400</xdr:colOff>
      <xdr:row>37</xdr:row>
      <xdr:rowOff>152400</xdr:rowOff>
    </xdr:to>
    <xdr:sp macro="" textlink="">
      <xdr:nvSpPr>
        <xdr:cNvPr id="2" name="dimg_30" descr="ikona &quot;Verifikuar nga komuniteti&quot;"/>
        <xdr:cNvSpPr>
          <a:spLocks noChangeAspect="1" noChangeArrowheads="1"/>
        </xdr:cNvSpPr>
      </xdr:nvSpPr>
      <xdr:spPr bwMode="auto">
        <a:xfrm>
          <a:off x="7448550" y="381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celex%3A12012E%2FTXT" TargetMode="External"/><Relationship Id="rId1" Type="http://schemas.openxmlformats.org/officeDocument/2006/relationships/hyperlink" Target="https://eur-lex.europa.eu/legal-content/EN/TXT/?uri=celex%3A12012E%2FTX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9"/>
  <sheetViews>
    <sheetView view="pageBreakPreview" zoomScale="80" zoomScaleNormal="80" zoomScaleSheetLayoutView="80" workbookViewId="0">
      <pane ySplit="3" topLeftCell="A226" activePane="bottomLeft" state="frozenSplit"/>
      <selection activeCell="D3" sqref="D3"/>
      <selection pane="bottomLeft" activeCell="D249" sqref="D249"/>
    </sheetView>
  </sheetViews>
  <sheetFormatPr defaultRowHeight="15" x14ac:dyDescent="0.25"/>
  <cols>
    <col min="1" max="1" width="6.140625" customWidth="1"/>
    <col min="2" max="2" width="11.28515625" customWidth="1"/>
    <col min="3" max="3" width="60.5703125" customWidth="1"/>
    <col min="4" max="4" width="44" customWidth="1"/>
    <col min="5" max="5" width="12" customWidth="1"/>
    <col min="6" max="6" width="8.85546875" customWidth="1"/>
    <col min="7" max="7" width="12.28515625" customWidth="1"/>
    <col min="8" max="8" width="14.28515625" customWidth="1"/>
    <col min="9" max="9" width="8.7109375" customWidth="1"/>
    <col min="10" max="10" width="10.7109375" customWidth="1"/>
    <col min="11" max="11" width="9.140625" customWidth="1"/>
  </cols>
  <sheetData>
    <row r="1" spans="1:11" ht="39.950000000000003" customHeight="1" x14ac:dyDescent="0.25">
      <c r="A1" s="278" t="s">
        <v>0</v>
      </c>
      <c r="B1" s="279"/>
      <c r="C1" s="279"/>
      <c r="D1" s="279"/>
      <c r="E1" s="279"/>
      <c r="F1" s="279"/>
      <c r="G1" s="279"/>
      <c r="H1" s="279"/>
      <c r="I1" s="279"/>
      <c r="J1" s="279"/>
      <c r="K1" s="280"/>
    </row>
    <row r="2" spans="1:11" ht="50.1" customHeight="1" x14ac:dyDescent="0.25">
      <c r="A2" s="281" t="s">
        <v>100</v>
      </c>
      <c r="B2" s="282"/>
      <c r="C2" s="282"/>
      <c r="D2" s="282"/>
      <c r="E2" s="282"/>
      <c r="F2" s="282"/>
      <c r="G2" s="282"/>
      <c r="H2" s="282"/>
      <c r="I2" s="282"/>
      <c r="J2" s="282"/>
      <c r="K2" s="283"/>
    </row>
    <row r="3" spans="1:11" ht="63" customHeight="1" x14ac:dyDescent="0.25">
      <c r="A3" s="1" t="s">
        <v>1</v>
      </c>
      <c r="B3" s="1" t="s">
        <v>2</v>
      </c>
      <c r="C3" s="2" t="s">
        <v>3</v>
      </c>
      <c r="D3" s="2" t="s">
        <v>4</v>
      </c>
      <c r="E3" s="2" t="s">
        <v>5</v>
      </c>
      <c r="F3" s="2" t="s">
        <v>6</v>
      </c>
      <c r="G3" s="2" t="s">
        <v>7</v>
      </c>
      <c r="H3" s="2" t="s">
        <v>8</v>
      </c>
      <c r="I3" s="2" t="s">
        <v>9</v>
      </c>
      <c r="J3" s="2" t="s">
        <v>10</v>
      </c>
      <c r="K3" s="4" t="s">
        <v>50</v>
      </c>
    </row>
    <row r="4" spans="1:11" ht="59.25" customHeight="1" x14ac:dyDescent="0.25">
      <c r="A4" s="233">
        <v>1</v>
      </c>
      <c r="B4" s="284" t="s">
        <v>11</v>
      </c>
      <c r="C4" s="285"/>
      <c r="D4" s="285"/>
      <c r="E4" s="285"/>
      <c r="F4" s="285"/>
      <c r="G4" s="285"/>
      <c r="H4" s="285"/>
      <c r="I4" s="285"/>
      <c r="J4" s="285"/>
      <c r="K4" s="286"/>
    </row>
    <row r="5" spans="1:11" ht="78.75" customHeight="1" x14ac:dyDescent="0.25">
      <c r="A5" s="33">
        <v>1</v>
      </c>
      <c r="B5" s="33" t="s">
        <v>92</v>
      </c>
      <c r="C5" s="33" t="s">
        <v>19</v>
      </c>
      <c r="D5" s="33" t="s">
        <v>101</v>
      </c>
      <c r="E5" s="33" t="s">
        <v>20</v>
      </c>
      <c r="F5" s="33" t="s">
        <v>17</v>
      </c>
      <c r="G5" s="33" t="s">
        <v>90</v>
      </c>
      <c r="H5" s="33" t="s">
        <v>18</v>
      </c>
      <c r="I5" s="33">
        <v>2022</v>
      </c>
      <c r="J5" s="34" t="s">
        <v>16</v>
      </c>
      <c r="K5" s="34" t="s">
        <v>17</v>
      </c>
    </row>
    <row r="6" spans="1:11" ht="69.95" customHeight="1" x14ac:dyDescent="0.25">
      <c r="A6" s="33">
        <v>1</v>
      </c>
      <c r="B6" s="33" t="s">
        <v>92</v>
      </c>
      <c r="C6" s="33" t="s">
        <v>21</v>
      </c>
      <c r="D6" s="33" t="s">
        <v>102</v>
      </c>
      <c r="E6" s="33" t="s">
        <v>12</v>
      </c>
      <c r="F6" s="33" t="s">
        <v>17</v>
      </c>
      <c r="G6" s="33" t="s">
        <v>90</v>
      </c>
      <c r="H6" s="33" t="s">
        <v>18</v>
      </c>
      <c r="I6" s="33">
        <v>2023</v>
      </c>
      <c r="J6" s="34" t="s">
        <v>16</v>
      </c>
      <c r="K6" s="35" t="s">
        <v>15</v>
      </c>
    </row>
    <row r="7" spans="1:11" ht="69.95" customHeight="1" x14ac:dyDescent="0.25">
      <c r="A7" s="292">
        <v>1</v>
      </c>
      <c r="B7" s="292" t="s">
        <v>91</v>
      </c>
      <c r="C7" s="15" t="s">
        <v>103</v>
      </c>
      <c r="D7" s="263" t="s">
        <v>104</v>
      </c>
      <c r="E7" s="294" t="s">
        <v>26</v>
      </c>
      <c r="F7" s="294" t="s">
        <v>17</v>
      </c>
      <c r="G7" s="294" t="s">
        <v>14</v>
      </c>
      <c r="H7" s="294" t="s">
        <v>18</v>
      </c>
      <c r="I7" s="294">
        <v>2024</v>
      </c>
      <c r="J7" s="294" t="s">
        <v>16</v>
      </c>
      <c r="K7" s="294" t="s">
        <v>13</v>
      </c>
    </row>
    <row r="8" spans="1:11" ht="86.25" customHeight="1" x14ac:dyDescent="0.25">
      <c r="A8" s="293"/>
      <c r="B8" s="293"/>
      <c r="C8" s="15" t="s">
        <v>105</v>
      </c>
      <c r="D8" s="264"/>
      <c r="E8" s="294"/>
      <c r="F8" s="294"/>
      <c r="G8" s="294"/>
      <c r="H8" s="294"/>
      <c r="I8" s="294"/>
      <c r="J8" s="294"/>
      <c r="K8" s="294"/>
    </row>
    <row r="9" spans="1:11" ht="185.25" customHeight="1" x14ac:dyDescent="0.25">
      <c r="A9" s="23">
        <v>1</v>
      </c>
      <c r="B9" s="23" t="s">
        <v>95</v>
      </c>
      <c r="C9" s="15" t="s">
        <v>752</v>
      </c>
      <c r="D9" s="23" t="s">
        <v>106</v>
      </c>
      <c r="E9" s="23" t="s">
        <v>51</v>
      </c>
      <c r="F9" s="23" t="s">
        <v>13</v>
      </c>
      <c r="G9" s="23" t="s">
        <v>107</v>
      </c>
      <c r="H9" s="23" t="s">
        <v>18</v>
      </c>
      <c r="I9" s="23">
        <v>2024</v>
      </c>
      <c r="J9" s="15" t="s">
        <v>16</v>
      </c>
      <c r="K9" s="15" t="s">
        <v>17</v>
      </c>
    </row>
    <row r="10" spans="1:11" ht="135" customHeight="1" x14ac:dyDescent="0.25">
      <c r="A10" s="22">
        <v>1</v>
      </c>
      <c r="B10" s="22" t="s">
        <v>93</v>
      </c>
      <c r="C10" s="22" t="s">
        <v>22</v>
      </c>
      <c r="D10" s="22" t="s">
        <v>94</v>
      </c>
      <c r="E10" s="22" t="s">
        <v>55</v>
      </c>
      <c r="F10" s="22" t="s">
        <v>17</v>
      </c>
      <c r="G10" s="22" t="s">
        <v>23</v>
      </c>
      <c r="H10" s="22" t="s">
        <v>28</v>
      </c>
      <c r="I10" s="23">
        <v>2024</v>
      </c>
      <c r="J10" s="34" t="s">
        <v>16</v>
      </c>
      <c r="K10" s="34" t="s">
        <v>13</v>
      </c>
    </row>
    <row r="11" spans="1:11" ht="99.75" customHeight="1" x14ac:dyDescent="0.25">
      <c r="A11" s="33">
        <v>1</v>
      </c>
      <c r="B11" s="33" t="s">
        <v>92</v>
      </c>
      <c r="C11" s="33" t="s">
        <v>108</v>
      </c>
      <c r="D11" s="33" t="s">
        <v>109</v>
      </c>
      <c r="E11" s="33" t="s">
        <v>26</v>
      </c>
      <c r="F11" s="33" t="s">
        <v>17</v>
      </c>
      <c r="G11" s="33" t="s">
        <v>23</v>
      </c>
      <c r="H11" s="33" t="s">
        <v>28</v>
      </c>
      <c r="I11" s="23">
        <v>2024</v>
      </c>
      <c r="J11" s="34" t="s">
        <v>16</v>
      </c>
      <c r="K11" s="34" t="s">
        <v>17</v>
      </c>
    </row>
    <row r="12" spans="1:11" ht="69.95" customHeight="1" x14ac:dyDescent="0.25">
      <c r="A12" s="23">
        <v>1</v>
      </c>
      <c r="B12" s="23" t="s">
        <v>95</v>
      </c>
      <c r="C12" s="33" t="s">
        <v>753</v>
      </c>
      <c r="D12" s="23" t="s">
        <v>97</v>
      </c>
      <c r="E12" s="23" t="s">
        <v>55</v>
      </c>
      <c r="F12" s="23" t="s">
        <v>17</v>
      </c>
      <c r="G12" s="23" t="s">
        <v>96</v>
      </c>
      <c r="H12" s="23" t="s">
        <v>18</v>
      </c>
      <c r="I12" s="23">
        <v>2023</v>
      </c>
      <c r="J12" s="34" t="s">
        <v>16</v>
      </c>
      <c r="K12" s="15" t="s">
        <v>17</v>
      </c>
    </row>
    <row r="13" spans="1:11" ht="84.75" customHeight="1" x14ac:dyDescent="0.25">
      <c r="A13" s="23">
        <v>1</v>
      </c>
      <c r="B13" s="23" t="s">
        <v>95</v>
      </c>
      <c r="C13" s="33" t="s">
        <v>753</v>
      </c>
      <c r="D13" s="23" t="s">
        <v>98</v>
      </c>
      <c r="E13" s="23" t="s">
        <v>55</v>
      </c>
      <c r="F13" s="23" t="s">
        <v>17</v>
      </c>
      <c r="G13" s="23" t="s">
        <v>96</v>
      </c>
      <c r="H13" s="23" t="s">
        <v>18</v>
      </c>
      <c r="I13" s="23">
        <v>2023</v>
      </c>
      <c r="J13" s="34" t="s">
        <v>24</v>
      </c>
      <c r="K13" s="15" t="s">
        <v>17</v>
      </c>
    </row>
    <row r="14" spans="1:11" ht="84" customHeight="1" x14ac:dyDescent="0.25">
      <c r="A14" s="23">
        <v>1</v>
      </c>
      <c r="B14" s="23" t="s">
        <v>95</v>
      </c>
      <c r="C14" s="33" t="s">
        <v>753</v>
      </c>
      <c r="D14" s="23" t="s">
        <v>99</v>
      </c>
      <c r="E14" s="23" t="s">
        <v>55</v>
      </c>
      <c r="F14" s="23" t="s">
        <v>17</v>
      </c>
      <c r="G14" s="23" t="s">
        <v>96</v>
      </c>
      <c r="H14" s="23" t="s">
        <v>18</v>
      </c>
      <c r="I14" s="23">
        <v>2023</v>
      </c>
      <c r="J14" s="34" t="s">
        <v>24</v>
      </c>
      <c r="K14" s="15" t="s">
        <v>17</v>
      </c>
    </row>
    <row r="15" spans="1:11" ht="69.95" customHeight="1" x14ac:dyDescent="0.25">
      <c r="A15" s="23">
        <v>1</v>
      </c>
      <c r="B15" s="23" t="s">
        <v>95</v>
      </c>
      <c r="C15" s="23" t="s">
        <v>110</v>
      </c>
      <c r="D15" s="23" t="s">
        <v>1033</v>
      </c>
      <c r="E15" s="23" t="s">
        <v>12</v>
      </c>
      <c r="F15" s="23" t="s">
        <v>17</v>
      </c>
      <c r="G15" s="23" t="s">
        <v>27</v>
      </c>
      <c r="H15" s="23" t="s">
        <v>18</v>
      </c>
      <c r="I15" s="23">
        <v>2022</v>
      </c>
      <c r="J15" s="34" t="s">
        <v>16</v>
      </c>
      <c r="K15" s="15">
        <f>-L15</f>
        <v>0</v>
      </c>
    </row>
    <row r="16" spans="1:11" ht="54.75" customHeight="1" x14ac:dyDescent="0.25">
      <c r="A16" s="234">
        <v>2</v>
      </c>
      <c r="B16" s="287" t="s">
        <v>29</v>
      </c>
      <c r="C16" s="290"/>
      <c r="D16" s="290"/>
      <c r="E16" s="290"/>
      <c r="F16" s="290"/>
      <c r="G16" s="290"/>
      <c r="H16" s="290"/>
      <c r="I16" s="290"/>
      <c r="J16" s="290"/>
      <c r="K16" s="291"/>
    </row>
    <row r="17" spans="1:11" ht="71.25" customHeight="1" x14ac:dyDescent="0.25">
      <c r="A17" s="14">
        <v>2</v>
      </c>
      <c r="B17" s="14" t="s">
        <v>152</v>
      </c>
      <c r="C17" s="14" t="s">
        <v>152</v>
      </c>
      <c r="D17" s="14" t="s">
        <v>152</v>
      </c>
      <c r="E17" s="14" t="s">
        <v>152</v>
      </c>
      <c r="F17" s="14" t="s">
        <v>152</v>
      </c>
      <c r="G17" s="14" t="s">
        <v>152</v>
      </c>
      <c r="H17" s="14" t="s">
        <v>152</v>
      </c>
      <c r="I17" s="14" t="s">
        <v>152</v>
      </c>
      <c r="J17" s="14" t="s">
        <v>152</v>
      </c>
      <c r="K17" s="14" t="s">
        <v>152</v>
      </c>
    </row>
    <row r="18" spans="1:11" ht="55.5" customHeight="1" x14ac:dyDescent="0.25">
      <c r="A18" s="235">
        <v>3</v>
      </c>
      <c r="B18" s="287" t="s">
        <v>30</v>
      </c>
      <c r="C18" s="290"/>
      <c r="D18" s="290"/>
      <c r="E18" s="290"/>
      <c r="F18" s="290"/>
      <c r="G18" s="290"/>
      <c r="H18" s="290"/>
      <c r="I18" s="290"/>
      <c r="J18" s="290"/>
      <c r="K18" s="291"/>
    </row>
    <row r="19" spans="1:11" ht="132" customHeight="1" x14ac:dyDescent="0.25">
      <c r="A19" s="30">
        <v>3</v>
      </c>
      <c r="B19" s="31" t="s">
        <v>139</v>
      </c>
      <c r="C19" s="31" t="s">
        <v>140</v>
      </c>
      <c r="D19" s="31" t="s">
        <v>141</v>
      </c>
      <c r="E19" s="31" t="s">
        <v>26</v>
      </c>
      <c r="F19" s="31" t="s">
        <v>17</v>
      </c>
      <c r="G19" s="31" t="s">
        <v>142</v>
      </c>
      <c r="H19" s="32" t="s">
        <v>18</v>
      </c>
      <c r="I19" s="31">
        <v>2023</v>
      </c>
      <c r="J19" s="31" t="s">
        <v>16</v>
      </c>
      <c r="K19" s="32" t="s">
        <v>17</v>
      </c>
    </row>
    <row r="20" spans="1:11" ht="140.25" customHeight="1" x14ac:dyDescent="0.25">
      <c r="A20" s="30">
        <v>3</v>
      </c>
      <c r="B20" s="31" t="s">
        <v>139</v>
      </c>
      <c r="C20" s="31" t="s">
        <v>140</v>
      </c>
      <c r="D20" s="31" t="s">
        <v>143</v>
      </c>
      <c r="E20" s="31" t="s">
        <v>12</v>
      </c>
      <c r="F20" s="31" t="s">
        <v>17</v>
      </c>
      <c r="G20" s="31" t="s">
        <v>142</v>
      </c>
      <c r="H20" s="32" t="s">
        <v>18</v>
      </c>
      <c r="I20" s="31">
        <v>2023</v>
      </c>
      <c r="J20" s="31" t="s">
        <v>16</v>
      </c>
      <c r="K20" s="32" t="s">
        <v>17</v>
      </c>
    </row>
    <row r="21" spans="1:11" ht="57.75" customHeight="1" x14ac:dyDescent="0.25">
      <c r="A21" s="234">
        <v>4</v>
      </c>
      <c r="B21" s="287" t="s">
        <v>45</v>
      </c>
      <c r="C21" s="288"/>
      <c r="D21" s="288"/>
      <c r="E21" s="288"/>
      <c r="F21" s="288"/>
      <c r="G21" s="288"/>
      <c r="H21" s="288"/>
      <c r="I21" s="288"/>
      <c r="J21" s="288"/>
      <c r="K21" s="289"/>
    </row>
    <row r="22" spans="1:11" ht="90" customHeight="1" x14ac:dyDescent="0.25">
      <c r="A22" s="15">
        <v>4</v>
      </c>
      <c r="B22" s="15" t="s">
        <v>729</v>
      </c>
      <c r="C22" s="15" t="s">
        <v>730</v>
      </c>
      <c r="D22" s="15" t="s">
        <v>731</v>
      </c>
      <c r="E22" s="60" t="s">
        <v>171</v>
      </c>
      <c r="F22" s="201" t="s">
        <v>17</v>
      </c>
      <c r="G22" s="201" t="s">
        <v>168</v>
      </c>
      <c r="H22" s="201" t="s">
        <v>18</v>
      </c>
      <c r="I22" s="201">
        <v>2022</v>
      </c>
      <c r="J22" s="201" t="s">
        <v>188</v>
      </c>
      <c r="K22" s="201"/>
    </row>
    <row r="23" spans="1:11" ht="75" customHeight="1" x14ac:dyDescent="0.25">
      <c r="A23" s="15">
        <v>4</v>
      </c>
      <c r="B23" s="15" t="s">
        <v>729</v>
      </c>
      <c r="C23" s="15" t="s">
        <v>730</v>
      </c>
      <c r="D23" s="15" t="s">
        <v>732</v>
      </c>
      <c r="E23" s="60" t="s">
        <v>171</v>
      </c>
      <c r="F23" s="201" t="s">
        <v>17</v>
      </c>
      <c r="G23" s="201" t="s">
        <v>168</v>
      </c>
      <c r="H23" s="201" t="s">
        <v>18</v>
      </c>
      <c r="I23" s="201">
        <v>2022</v>
      </c>
      <c r="J23" s="201" t="s">
        <v>188</v>
      </c>
      <c r="K23" s="201"/>
    </row>
    <row r="24" spans="1:11" ht="86.25" customHeight="1" x14ac:dyDescent="0.25">
      <c r="A24" s="14">
        <v>4</v>
      </c>
      <c r="B24" s="21" t="s">
        <v>733</v>
      </c>
      <c r="C24" s="21" t="s">
        <v>734</v>
      </c>
      <c r="D24" s="28" t="s">
        <v>735</v>
      </c>
      <c r="E24" s="15" t="s">
        <v>51</v>
      </c>
      <c r="F24" s="201" t="s">
        <v>17</v>
      </c>
      <c r="G24" s="15" t="s">
        <v>736</v>
      </c>
      <c r="H24" s="201" t="s">
        <v>18</v>
      </c>
      <c r="I24" s="14">
        <v>2022</v>
      </c>
      <c r="J24" s="14" t="s">
        <v>16</v>
      </c>
      <c r="K24" s="14"/>
    </row>
    <row r="25" spans="1:11" ht="50.25" customHeight="1" x14ac:dyDescent="0.25">
      <c r="A25" s="236">
        <v>5</v>
      </c>
      <c r="B25" s="257" t="s">
        <v>48</v>
      </c>
      <c r="C25" s="258"/>
      <c r="D25" s="258"/>
      <c r="E25" s="258"/>
      <c r="F25" s="258"/>
      <c r="G25" s="258"/>
      <c r="H25" s="258"/>
      <c r="I25" s="258"/>
      <c r="J25" s="258"/>
      <c r="K25" s="259"/>
    </row>
    <row r="26" spans="1:11" ht="76.5" customHeight="1" x14ac:dyDescent="0.25">
      <c r="A26" s="28">
        <v>5</v>
      </c>
      <c r="B26" s="28" t="s">
        <v>742</v>
      </c>
      <c r="C26" s="28" t="s">
        <v>743</v>
      </c>
      <c r="D26" s="28" t="s">
        <v>744</v>
      </c>
      <c r="E26" s="28" t="s">
        <v>51</v>
      </c>
      <c r="F26" s="28" t="s">
        <v>17</v>
      </c>
      <c r="G26" s="28" t="s">
        <v>14</v>
      </c>
      <c r="H26" s="164" t="s">
        <v>28</v>
      </c>
      <c r="I26" s="164">
        <v>2023</v>
      </c>
      <c r="J26" s="28" t="s">
        <v>745</v>
      </c>
      <c r="K26" s="23" t="s">
        <v>17</v>
      </c>
    </row>
    <row r="27" spans="1:11" ht="48" customHeight="1" x14ac:dyDescent="0.25">
      <c r="A27" s="236">
        <v>6</v>
      </c>
      <c r="B27" s="257" t="s">
        <v>52</v>
      </c>
      <c r="C27" s="258"/>
      <c r="D27" s="258"/>
      <c r="E27" s="258"/>
      <c r="F27" s="258"/>
      <c r="G27" s="258"/>
      <c r="H27" s="258"/>
      <c r="I27" s="258"/>
      <c r="J27" s="258"/>
      <c r="K27" s="259"/>
    </row>
    <row r="28" spans="1:11" ht="51.75" customHeight="1" x14ac:dyDescent="0.25">
      <c r="A28" s="14">
        <v>6</v>
      </c>
      <c r="B28" s="14" t="s">
        <v>152</v>
      </c>
      <c r="C28" s="14" t="s">
        <v>152</v>
      </c>
      <c r="D28" s="14" t="s">
        <v>152</v>
      </c>
      <c r="E28" s="14" t="s">
        <v>152</v>
      </c>
      <c r="F28" s="14" t="s">
        <v>152</v>
      </c>
      <c r="G28" s="14" t="s">
        <v>152</v>
      </c>
      <c r="H28" s="14" t="s">
        <v>152</v>
      </c>
      <c r="I28" s="14" t="s">
        <v>152</v>
      </c>
      <c r="J28" s="14" t="s">
        <v>152</v>
      </c>
      <c r="K28" s="14" t="s">
        <v>152</v>
      </c>
    </row>
    <row r="29" spans="1:11" ht="55.5" customHeight="1" x14ac:dyDescent="0.25">
      <c r="A29" s="236">
        <v>7</v>
      </c>
      <c r="B29" s="257" t="s">
        <v>53</v>
      </c>
      <c r="C29" s="258"/>
      <c r="D29" s="258"/>
      <c r="E29" s="258"/>
      <c r="F29" s="258"/>
      <c r="G29" s="258"/>
      <c r="H29" s="258"/>
      <c r="I29" s="258"/>
      <c r="J29" s="258"/>
      <c r="K29" s="259"/>
    </row>
    <row r="30" spans="1:11" ht="134.25" customHeight="1" x14ac:dyDescent="0.25">
      <c r="A30" s="14">
        <v>7</v>
      </c>
      <c r="B30" s="14">
        <v>7.1</v>
      </c>
      <c r="C30" s="21" t="s">
        <v>997</v>
      </c>
      <c r="D30" s="21" t="s">
        <v>998</v>
      </c>
      <c r="E30" s="14" t="s">
        <v>51</v>
      </c>
      <c r="F30" s="14" t="s">
        <v>17</v>
      </c>
      <c r="G30" s="14" t="s">
        <v>999</v>
      </c>
      <c r="H30" s="14" t="s">
        <v>28</v>
      </c>
      <c r="I30" s="14">
        <v>2024</v>
      </c>
      <c r="J30" s="14" t="s">
        <v>16</v>
      </c>
      <c r="K30" s="201" t="s">
        <v>17</v>
      </c>
    </row>
    <row r="31" spans="1:11" ht="317.25" customHeight="1" x14ac:dyDescent="0.25">
      <c r="A31" s="14">
        <v>7</v>
      </c>
      <c r="B31" s="14">
        <v>7.1</v>
      </c>
      <c r="C31" s="21" t="s">
        <v>1000</v>
      </c>
      <c r="D31" s="21" t="s">
        <v>1001</v>
      </c>
      <c r="E31" s="14" t="s">
        <v>51</v>
      </c>
      <c r="F31" s="14" t="s">
        <v>17</v>
      </c>
      <c r="G31" s="14" t="s">
        <v>999</v>
      </c>
      <c r="H31" s="14" t="s">
        <v>28</v>
      </c>
      <c r="I31" s="14">
        <v>2024</v>
      </c>
      <c r="J31" s="14" t="s">
        <v>16</v>
      </c>
      <c r="K31" s="201" t="s">
        <v>17</v>
      </c>
    </row>
    <row r="32" spans="1:11" ht="57.75" customHeight="1" x14ac:dyDescent="0.25">
      <c r="A32" s="236">
        <v>8</v>
      </c>
      <c r="B32" s="257" t="s">
        <v>54</v>
      </c>
      <c r="C32" s="258"/>
      <c r="D32" s="258"/>
      <c r="E32" s="258"/>
      <c r="F32" s="258"/>
      <c r="G32" s="258"/>
      <c r="H32" s="258"/>
      <c r="I32" s="258"/>
      <c r="J32" s="258"/>
      <c r="K32" s="259"/>
    </row>
    <row r="33" spans="1:11" ht="105" customHeight="1" x14ac:dyDescent="0.25">
      <c r="A33" s="21">
        <v>8</v>
      </c>
      <c r="B33" s="21" t="s">
        <v>914</v>
      </c>
      <c r="C33" s="21" t="s">
        <v>915</v>
      </c>
      <c r="D33" s="21" t="s">
        <v>916</v>
      </c>
      <c r="E33" s="21" t="s">
        <v>917</v>
      </c>
      <c r="F33" s="14" t="s">
        <v>17</v>
      </c>
      <c r="G33" s="21" t="s">
        <v>926</v>
      </c>
      <c r="H33" s="21" t="s">
        <v>28</v>
      </c>
      <c r="I33" s="14">
        <v>2022</v>
      </c>
      <c r="J33" s="14" t="s">
        <v>879</v>
      </c>
      <c r="K33" s="14" t="s">
        <v>17</v>
      </c>
    </row>
    <row r="34" spans="1:11" s="11" customFormat="1" ht="105" customHeight="1" x14ac:dyDescent="0.25">
      <c r="A34" s="21">
        <v>8</v>
      </c>
      <c r="B34" s="21" t="s">
        <v>914</v>
      </c>
      <c r="C34" s="21" t="s">
        <v>918</v>
      </c>
      <c r="D34" s="21" t="s">
        <v>919</v>
      </c>
      <c r="E34" s="21" t="s">
        <v>920</v>
      </c>
      <c r="F34" s="14" t="s">
        <v>17</v>
      </c>
      <c r="G34" s="21" t="s">
        <v>926</v>
      </c>
      <c r="H34" s="21" t="s">
        <v>18</v>
      </c>
      <c r="I34" s="14">
        <v>2023</v>
      </c>
      <c r="J34" s="14" t="s">
        <v>25</v>
      </c>
      <c r="K34" s="14" t="s">
        <v>17</v>
      </c>
    </row>
    <row r="35" spans="1:11" s="11" customFormat="1" ht="105" customHeight="1" x14ac:dyDescent="0.25">
      <c r="A35" s="21">
        <v>8</v>
      </c>
      <c r="B35" s="21" t="s">
        <v>914</v>
      </c>
      <c r="C35" s="21" t="s">
        <v>921</v>
      </c>
      <c r="D35" s="21" t="s">
        <v>922</v>
      </c>
      <c r="E35" s="21" t="s">
        <v>917</v>
      </c>
      <c r="F35" s="21" t="s">
        <v>17</v>
      </c>
      <c r="G35" s="21" t="s">
        <v>926</v>
      </c>
      <c r="H35" s="21" t="s">
        <v>28</v>
      </c>
      <c r="I35" s="21">
        <v>2023</v>
      </c>
      <c r="J35" s="21" t="s">
        <v>875</v>
      </c>
      <c r="K35" s="14" t="s">
        <v>17</v>
      </c>
    </row>
    <row r="36" spans="1:11" ht="63.75" customHeight="1" x14ac:dyDescent="0.25">
      <c r="A36" s="21">
        <v>8</v>
      </c>
      <c r="B36" s="21" t="s">
        <v>914</v>
      </c>
      <c r="C36" s="21" t="s">
        <v>923</v>
      </c>
      <c r="D36" s="21" t="s">
        <v>924</v>
      </c>
      <c r="E36" s="21" t="s">
        <v>917</v>
      </c>
      <c r="F36" s="14" t="s">
        <v>17</v>
      </c>
      <c r="G36" s="21" t="s">
        <v>926</v>
      </c>
      <c r="H36" s="21" t="s">
        <v>28</v>
      </c>
      <c r="I36" s="21">
        <v>2024</v>
      </c>
      <c r="J36" s="21" t="s">
        <v>25</v>
      </c>
      <c r="K36" s="14" t="s">
        <v>17</v>
      </c>
    </row>
    <row r="37" spans="1:11" ht="51.75" customHeight="1" x14ac:dyDescent="0.25">
      <c r="A37" s="234">
        <v>9</v>
      </c>
      <c r="B37" s="257" t="s">
        <v>56</v>
      </c>
      <c r="C37" s="258"/>
      <c r="D37" s="258"/>
      <c r="E37" s="258"/>
      <c r="F37" s="258"/>
      <c r="G37" s="258"/>
      <c r="H37" s="258"/>
      <c r="I37" s="258"/>
      <c r="J37" s="258"/>
      <c r="K37" s="259"/>
    </row>
    <row r="38" spans="1:11" ht="133.5" customHeight="1" x14ac:dyDescent="0.25">
      <c r="A38" s="201">
        <v>9</v>
      </c>
      <c r="B38" s="15" t="s">
        <v>161</v>
      </c>
      <c r="C38" s="15" t="s">
        <v>162</v>
      </c>
      <c r="D38" s="15" t="s">
        <v>163</v>
      </c>
      <c r="E38" s="15" t="s">
        <v>51</v>
      </c>
      <c r="F38" s="15" t="s">
        <v>17</v>
      </c>
      <c r="G38" s="15" t="s">
        <v>164</v>
      </c>
      <c r="H38" s="15" t="s">
        <v>18</v>
      </c>
      <c r="I38" s="15">
        <v>2022</v>
      </c>
      <c r="J38" s="15" t="s">
        <v>24</v>
      </c>
      <c r="K38" s="15" t="s">
        <v>17</v>
      </c>
    </row>
    <row r="39" spans="1:11" ht="138.75" customHeight="1" x14ac:dyDescent="0.25">
      <c r="A39" s="201">
        <v>9</v>
      </c>
      <c r="B39" s="15" t="s">
        <v>165</v>
      </c>
      <c r="C39" s="15" t="s">
        <v>166</v>
      </c>
      <c r="D39" s="15" t="s">
        <v>167</v>
      </c>
      <c r="E39" s="201" t="s">
        <v>51</v>
      </c>
      <c r="F39" s="201" t="s">
        <v>17</v>
      </c>
      <c r="G39" s="201" t="s">
        <v>168</v>
      </c>
      <c r="H39" s="201" t="s">
        <v>18</v>
      </c>
      <c r="I39" s="201">
        <v>2022</v>
      </c>
      <c r="J39" s="201" t="s">
        <v>16</v>
      </c>
      <c r="K39" s="201" t="s">
        <v>169</v>
      </c>
    </row>
    <row r="40" spans="1:11" ht="360.75" customHeight="1" x14ac:dyDescent="0.25">
      <c r="A40" s="201">
        <v>9</v>
      </c>
      <c r="B40" s="15" t="s">
        <v>165</v>
      </c>
      <c r="C40" s="15" t="s">
        <v>647</v>
      </c>
      <c r="D40" s="15" t="s">
        <v>170</v>
      </c>
      <c r="E40" s="60" t="s">
        <v>171</v>
      </c>
      <c r="F40" s="201" t="s">
        <v>17</v>
      </c>
      <c r="G40" s="201" t="s">
        <v>168</v>
      </c>
      <c r="H40" s="201" t="s">
        <v>18</v>
      </c>
      <c r="I40" s="201">
        <v>2022</v>
      </c>
      <c r="J40" s="201" t="s">
        <v>16</v>
      </c>
      <c r="K40" s="201" t="s">
        <v>169</v>
      </c>
    </row>
    <row r="41" spans="1:11" ht="126" customHeight="1" x14ac:dyDescent="0.25">
      <c r="A41" s="201">
        <v>9</v>
      </c>
      <c r="B41" s="15" t="s">
        <v>165</v>
      </c>
      <c r="C41" s="15" t="s">
        <v>172</v>
      </c>
      <c r="D41" s="15" t="s">
        <v>173</v>
      </c>
      <c r="E41" s="60" t="s">
        <v>171</v>
      </c>
      <c r="F41" s="201" t="s">
        <v>17</v>
      </c>
      <c r="G41" s="201" t="s">
        <v>168</v>
      </c>
      <c r="H41" s="201" t="s">
        <v>18</v>
      </c>
      <c r="I41" s="201">
        <v>2023</v>
      </c>
      <c r="J41" s="201" t="s">
        <v>16</v>
      </c>
      <c r="K41" s="201" t="s">
        <v>169</v>
      </c>
    </row>
    <row r="42" spans="1:11" ht="98.25" customHeight="1" x14ac:dyDescent="0.25">
      <c r="A42" s="201">
        <v>9</v>
      </c>
      <c r="B42" s="15" t="s">
        <v>165</v>
      </c>
      <c r="C42" s="15" t="s">
        <v>172</v>
      </c>
      <c r="D42" s="15" t="s">
        <v>174</v>
      </c>
      <c r="E42" s="60" t="s">
        <v>171</v>
      </c>
      <c r="F42" s="201" t="s">
        <v>17</v>
      </c>
      <c r="G42" s="201" t="s">
        <v>168</v>
      </c>
      <c r="H42" s="201" t="s">
        <v>18</v>
      </c>
      <c r="I42" s="201">
        <v>2023</v>
      </c>
      <c r="J42" s="201" t="s">
        <v>16</v>
      </c>
      <c r="K42" s="201" t="s">
        <v>169</v>
      </c>
    </row>
    <row r="43" spans="1:11" ht="54.75" customHeight="1" x14ac:dyDescent="0.25">
      <c r="A43" s="233">
        <v>10</v>
      </c>
      <c r="B43" s="271" t="s">
        <v>58</v>
      </c>
      <c r="C43" s="266"/>
      <c r="D43" s="266"/>
      <c r="E43" s="266"/>
      <c r="F43" s="266"/>
      <c r="G43" s="266"/>
      <c r="H43" s="266"/>
      <c r="I43" s="266"/>
      <c r="J43" s="266"/>
      <c r="K43" s="267"/>
    </row>
    <row r="44" spans="1:11" ht="85.5" customHeight="1" x14ac:dyDescent="0.25">
      <c r="A44" s="112">
        <v>10</v>
      </c>
      <c r="B44" s="30" t="s">
        <v>858</v>
      </c>
      <c r="C44" s="202" t="s">
        <v>859</v>
      </c>
      <c r="D44" s="202" t="s">
        <v>860</v>
      </c>
      <c r="E44" s="138" t="s">
        <v>51</v>
      </c>
      <c r="F44" s="138" t="s">
        <v>17</v>
      </c>
      <c r="G44" s="138" t="s">
        <v>23</v>
      </c>
      <c r="H44" s="138" t="s">
        <v>18</v>
      </c>
      <c r="I44" s="138">
        <v>2022</v>
      </c>
      <c r="J44" s="138" t="s">
        <v>16</v>
      </c>
      <c r="K44" s="32" t="s">
        <v>13</v>
      </c>
    </row>
    <row r="45" spans="1:11" ht="87" customHeight="1" x14ac:dyDescent="0.25">
      <c r="A45" s="73">
        <v>10</v>
      </c>
      <c r="B45" s="275" t="s">
        <v>861</v>
      </c>
      <c r="C45" s="30" t="s">
        <v>862</v>
      </c>
      <c r="D45" s="30" t="s">
        <v>863</v>
      </c>
      <c r="E45" s="32" t="s">
        <v>51</v>
      </c>
      <c r="F45" s="32" t="s">
        <v>17</v>
      </c>
      <c r="G45" s="32" t="s">
        <v>864</v>
      </c>
      <c r="H45" s="32" t="s">
        <v>28</v>
      </c>
      <c r="I45" s="32">
        <v>2022</v>
      </c>
      <c r="J45" s="32" t="s">
        <v>16</v>
      </c>
      <c r="K45" s="32" t="s">
        <v>13</v>
      </c>
    </row>
    <row r="46" spans="1:11" s="11" customFormat="1" ht="87" customHeight="1" x14ac:dyDescent="0.25">
      <c r="A46" s="73">
        <v>10</v>
      </c>
      <c r="B46" s="276"/>
      <c r="C46" s="30" t="s">
        <v>865</v>
      </c>
      <c r="D46" s="30" t="s">
        <v>866</v>
      </c>
      <c r="E46" s="32" t="s">
        <v>51</v>
      </c>
      <c r="F46" s="32" t="s">
        <v>17</v>
      </c>
      <c r="G46" s="32" t="s">
        <v>864</v>
      </c>
      <c r="H46" s="32" t="s">
        <v>28</v>
      </c>
      <c r="I46" s="32">
        <v>2022</v>
      </c>
      <c r="J46" s="32" t="s">
        <v>16</v>
      </c>
      <c r="K46" s="138" t="s">
        <v>13</v>
      </c>
    </row>
    <row r="47" spans="1:11" ht="84.75" customHeight="1" x14ac:dyDescent="0.25">
      <c r="A47" s="37">
        <v>10</v>
      </c>
      <c r="B47" s="277"/>
      <c r="C47" s="48" t="s">
        <v>867</v>
      </c>
      <c r="D47" s="48" t="s">
        <v>868</v>
      </c>
      <c r="E47" s="32" t="s">
        <v>51</v>
      </c>
      <c r="F47" s="32" t="s">
        <v>17</v>
      </c>
      <c r="G47" s="50" t="s">
        <v>23</v>
      </c>
      <c r="H47" s="138" t="s">
        <v>18</v>
      </c>
      <c r="I47" s="50">
        <v>2023</v>
      </c>
      <c r="J47" s="50" t="s">
        <v>188</v>
      </c>
      <c r="K47" s="138" t="s">
        <v>13</v>
      </c>
    </row>
    <row r="48" spans="1:11" ht="138" customHeight="1" x14ac:dyDescent="0.25">
      <c r="A48" s="112">
        <v>10</v>
      </c>
      <c r="B48" s="30" t="s">
        <v>869</v>
      </c>
      <c r="C48" s="48" t="s">
        <v>870</v>
      </c>
      <c r="D48" s="30" t="s">
        <v>871</v>
      </c>
      <c r="E48" s="32" t="s">
        <v>51</v>
      </c>
      <c r="F48" s="32" t="s">
        <v>17</v>
      </c>
      <c r="G48" s="32" t="s">
        <v>23</v>
      </c>
      <c r="H48" s="32" t="s">
        <v>18</v>
      </c>
      <c r="I48" s="50">
        <v>2022</v>
      </c>
      <c r="J48" s="32" t="s">
        <v>16</v>
      </c>
      <c r="K48" s="32" t="s">
        <v>13</v>
      </c>
    </row>
    <row r="49" spans="1:11" ht="57" customHeight="1" x14ac:dyDescent="0.25">
      <c r="A49" s="237">
        <v>11</v>
      </c>
      <c r="B49" s="272" t="s">
        <v>59</v>
      </c>
      <c r="C49" s="273"/>
      <c r="D49" s="273"/>
      <c r="E49" s="273"/>
      <c r="F49" s="273"/>
      <c r="G49" s="273"/>
      <c r="H49" s="273"/>
      <c r="I49" s="273"/>
      <c r="J49" s="273"/>
      <c r="K49" s="274"/>
    </row>
    <row r="50" spans="1:11" s="62" customFormat="1" ht="211.5" customHeight="1" x14ac:dyDescent="0.25">
      <c r="A50" s="54">
        <v>11</v>
      </c>
      <c r="B50" s="54" t="s">
        <v>181</v>
      </c>
      <c r="C50" s="54" t="s">
        <v>182</v>
      </c>
      <c r="D50" s="48" t="s">
        <v>183</v>
      </c>
      <c r="E50" s="54" t="s">
        <v>184</v>
      </c>
      <c r="F50" s="54" t="s">
        <v>17</v>
      </c>
      <c r="G50" s="54" t="s">
        <v>185</v>
      </c>
      <c r="H50" s="54" t="s">
        <v>18</v>
      </c>
      <c r="I50" s="54">
        <v>2022</v>
      </c>
      <c r="J50" s="54" t="s">
        <v>16</v>
      </c>
      <c r="K50" s="60" t="s">
        <v>17</v>
      </c>
    </row>
    <row r="51" spans="1:11" s="62" customFormat="1" ht="231.75" customHeight="1" x14ac:dyDescent="0.25">
      <c r="A51" s="54">
        <v>11</v>
      </c>
      <c r="B51" s="54" t="s">
        <v>181</v>
      </c>
      <c r="C51" s="54" t="s">
        <v>182</v>
      </c>
      <c r="D51" s="48" t="s">
        <v>186</v>
      </c>
      <c r="E51" s="60" t="s">
        <v>184</v>
      </c>
      <c r="F51" s="54" t="s">
        <v>17</v>
      </c>
      <c r="G51" s="54" t="s">
        <v>185</v>
      </c>
      <c r="H51" s="54" t="s">
        <v>18</v>
      </c>
      <c r="I51" s="54">
        <v>2022</v>
      </c>
      <c r="J51" s="54" t="s">
        <v>16</v>
      </c>
      <c r="K51" s="60" t="s">
        <v>17</v>
      </c>
    </row>
    <row r="52" spans="1:11" s="62" customFormat="1" ht="191.25" customHeight="1" x14ac:dyDescent="0.25">
      <c r="A52" s="54">
        <v>11</v>
      </c>
      <c r="B52" s="54" t="s">
        <v>181</v>
      </c>
      <c r="C52" s="54" t="s">
        <v>182</v>
      </c>
      <c r="D52" s="48" t="s">
        <v>187</v>
      </c>
      <c r="E52" s="54" t="s">
        <v>184</v>
      </c>
      <c r="F52" s="54" t="s">
        <v>17</v>
      </c>
      <c r="G52" s="54" t="s">
        <v>185</v>
      </c>
      <c r="H52" s="54" t="s">
        <v>18</v>
      </c>
      <c r="I52" s="54">
        <v>2023</v>
      </c>
      <c r="J52" s="54" t="s">
        <v>188</v>
      </c>
      <c r="K52" s="63"/>
    </row>
    <row r="53" spans="1:11" s="62" customFormat="1" ht="303" customHeight="1" x14ac:dyDescent="0.25">
      <c r="A53" s="54">
        <v>11</v>
      </c>
      <c r="B53" s="54" t="s">
        <v>181</v>
      </c>
      <c r="C53" s="54" t="s">
        <v>189</v>
      </c>
      <c r="D53" s="48" t="s">
        <v>190</v>
      </c>
      <c r="E53" s="54" t="s">
        <v>184</v>
      </c>
      <c r="F53" s="54" t="s">
        <v>17</v>
      </c>
      <c r="G53" s="54" t="s">
        <v>185</v>
      </c>
      <c r="H53" s="54" t="s">
        <v>18</v>
      </c>
      <c r="I53" s="54">
        <v>2023</v>
      </c>
      <c r="J53" s="54" t="s">
        <v>25</v>
      </c>
      <c r="K53" s="63"/>
    </row>
    <row r="54" spans="1:11" s="62" customFormat="1" ht="96.75" customHeight="1" x14ac:dyDescent="0.25">
      <c r="A54" s="54">
        <v>11</v>
      </c>
      <c r="B54" s="196" t="s">
        <v>181</v>
      </c>
      <c r="C54" s="196" t="s">
        <v>191</v>
      </c>
      <c r="D54" s="48" t="s">
        <v>192</v>
      </c>
      <c r="E54" s="196" t="s">
        <v>51</v>
      </c>
      <c r="F54" s="196" t="s">
        <v>17</v>
      </c>
      <c r="G54" s="196" t="s">
        <v>185</v>
      </c>
      <c r="H54" s="196" t="s">
        <v>18</v>
      </c>
      <c r="I54" s="196">
        <v>2022</v>
      </c>
      <c r="J54" s="196" t="s">
        <v>25</v>
      </c>
      <c r="K54" s="64" t="s">
        <v>17</v>
      </c>
    </row>
    <row r="55" spans="1:11" s="62" customFormat="1" ht="114.75" customHeight="1" x14ac:dyDescent="0.25">
      <c r="A55" s="54">
        <v>11</v>
      </c>
      <c r="B55" s="54" t="s">
        <v>193</v>
      </c>
      <c r="C55" s="54" t="s">
        <v>194</v>
      </c>
      <c r="D55" s="21" t="s">
        <v>195</v>
      </c>
      <c r="E55" s="54" t="s">
        <v>184</v>
      </c>
      <c r="F55" s="54" t="s">
        <v>17</v>
      </c>
      <c r="G55" s="54" t="s">
        <v>185</v>
      </c>
      <c r="H55" s="54" t="s">
        <v>18</v>
      </c>
      <c r="I55" s="54">
        <v>2022</v>
      </c>
      <c r="J55" s="54" t="s">
        <v>25</v>
      </c>
      <c r="K55" s="54" t="s">
        <v>17</v>
      </c>
    </row>
    <row r="56" spans="1:11" s="62" customFormat="1" ht="72" customHeight="1" x14ac:dyDescent="0.25">
      <c r="A56" s="54">
        <v>11</v>
      </c>
      <c r="B56" s="54" t="s">
        <v>196</v>
      </c>
      <c r="C56" s="54"/>
      <c r="D56" s="21" t="s">
        <v>197</v>
      </c>
      <c r="E56" s="48" t="s">
        <v>12</v>
      </c>
      <c r="F56" s="54" t="s">
        <v>13</v>
      </c>
      <c r="G56" s="54" t="s">
        <v>185</v>
      </c>
      <c r="H56" s="54"/>
      <c r="I56" s="54">
        <v>2022</v>
      </c>
      <c r="J56" s="54" t="s">
        <v>24</v>
      </c>
      <c r="K56" s="54" t="s">
        <v>17</v>
      </c>
    </row>
    <row r="57" spans="1:11" ht="54.75" customHeight="1" x14ac:dyDescent="0.25">
      <c r="A57" s="238">
        <v>12</v>
      </c>
      <c r="B57" s="257" t="s">
        <v>62</v>
      </c>
      <c r="C57" s="258"/>
      <c r="D57" s="258"/>
      <c r="E57" s="258"/>
      <c r="F57" s="258"/>
      <c r="G57" s="258"/>
      <c r="H57" s="258"/>
      <c r="I57" s="258"/>
      <c r="J57" s="258"/>
      <c r="K57" s="259"/>
    </row>
    <row r="58" spans="1:11" ht="242.25" customHeight="1" x14ac:dyDescent="0.25">
      <c r="A58" s="201">
        <v>12</v>
      </c>
      <c r="B58" s="15" t="s">
        <v>209</v>
      </c>
      <c r="C58" s="15" t="s">
        <v>210</v>
      </c>
      <c r="D58" s="15" t="s">
        <v>211</v>
      </c>
      <c r="E58" s="201" t="s">
        <v>184</v>
      </c>
      <c r="F58" s="201" t="s">
        <v>17</v>
      </c>
      <c r="G58" s="201" t="s">
        <v>185</v>
      </c>
      <c r="H58" s="201" t="s">
        <v>18</v>
      </c>
      <c r="I58" s="68">
        <v>2022</v>
      </c>
      <c r="J58" s="201" t="s">
        <v>16</v>
      </c>
      <c r="K58" s="201" t="s">
        <v>17</v>
      </c>
    </row>
    <row r="59" spans="1:11" ht="145.5" customHeight="1" x14ac:dyDescent="0.25">
      <c r="A59" s="201">
        <v>12</v>
      </c>
      <c r="B59" s="15" t="s">
        <v>212</v>
      </c>
      <c r="C59" s="15" t="s">
        <v>213</v>
      </c>
      <c r="D59" s="15" t="s">
        <v>214</v>
      </c>
      <c r="E59" s="201" t="s">
        <v>184</v>
      </c>
      <c r="F59" s="201" t="s">
        <v>17</v>
      </c>
      <c r="G59" s="201" t="s">
        <v>185</v>
      </c>
      <c r="H59" s="201" t="s">
        <v>18</v>
      </c>
      <c r="I59" s="68">
        <v>2022</v>
      </c>
      <c r="J59" s="201" t="s">
        <v>16</v>
      </c>
      <c r="K59" s="201" t="s">
        <v>17</v>
      </c>
    </row>
    <row r="60" spans="1:11" ht="244.5" customHeight="1" x14ac:dyDescent="0.25">
      <c r="A60" s="69">
        <v>12</v>
      </c>
      <c r="B60" s="60" t="s">
        <v>215</v>
      </c>
      <c r="C60" s="15" t="s">
        <v>216</v>
      </c>
      <c r="D60" s="15" t="s">
        <v>217</v>
      </c>
      <c r="E60" s="201" t="s">
        <v>51</v>
      </c>
      <c r="F60" s="60" t="s">
        <v>17</v>
      </c>
      <c r="G60" s="60" t="s">
        <v>185</v>
      </c>
      <c r="H60" s="60" t="s">
        <v>18</v>
      </c>
      <c r="I60" s="70">
        <v>2023</v>
      </c>
      <c r="J60" s="69" t="s">
        <v>16</v>
      </c>
      <c r="K60" s="201" t="s">
        <v>17</v>
      </c>
    </row>
    <row r="61" spans="1:11" ht="99.95" customHeight="1" x14ac:dyDescent="0.25">
      <c r="A61" s="60">
        <v>12</v>
      </c>
      <c r="B61" s="71" t="s">
        <v>218</v>
      </c>
      <c r="C61" s="72" t="s">
        <v>219</v>
      </c>
      <c r="D61" s="30" t="s">
        <v>220</v>
      </c>
      <c r="E61" s="15" t="s">
        <v>184</v>
      </c>
      <c r="F61" s="60" t="s">
        <v>17</v>
      </c>
      <c r="G61" s="60" t="s">
        <v>185</v>
      </c>
      <c r="H61" s="60" t="s">
        <v>18</v>
      </c>
      <c r="I61" s="68">
        <v>2024</v>
      </c>
      <c r="J61" s="60" t="s">
        <v>16</v>
      </c>
      <c r="K61" s="73" t="s">
        <v>17</v>
      </c>
    </row>
    <row r="62" spans="1:11" ht="135.75" customHeight="1" x14ac:dyDescent="0.25">
      <c r="A62" s="60">
        <v>12</v>
      </c>
      <c r="B62" s="74" t="s">
        <v>221</v>
      </c>
      <c r="C62" s="75" t="s">
        <v>222</v>
      </c>
      <c r="D62" s="30" t="s">
        <v>223</v>
      </c>
      <c r="E62" s="15" t="s">
        <v>184</v>
      </c>
      <c r="F62" s="60" t="s">
        <v>17</v>
      </c>
      <c r="G62" s="60" t="s">
        <v>185</v>
      </c>
      <c r="H62" s="60" t="s">
        <v>18</v>
      </c>
      <c r="I62" s="68">
        <v>2024</v>
      </c>
      <c r="J62" s="60" t="s">
        <v>25</v>
      </c>
      <c r="K62" s="73" t="s">
        <v>17</v>
      </c>
    </row>
    <row r="63" spans="1:11" s="11" customFormat="1" ht="366" customHeight="1" x14ac:dyDescent="0.25">
      <c r="A63" s="60">
        <v>12</v>
      </c>
      <c r="B63" s="15" t="s">
        <v>62</v>
      </c>
      <c r="C63" s="75" t="s">
        <v>224</v>
      </c>
      <c r="D63" s="30" t="s">
        <v>225</v>
      </c>
      <c r="E63" s="15" t="s">
        <v>51</v>
      </c>
      <c r="F63" s="60" t="s">
        <v>17</v>
      </c>
      <c r="G63" s="60" t="s">
        <v>185</v>
      </c>
      <c r="H63" s="60" t="s">
        <v>18</v>
      </c>
      <c r="I63" s="68">
        <v>2023</v>
      </c>
      <c r="J63" s="60" t="s">
        <v>16</v>
      </c>
      <c r="K63" s="73" t="s">
        <v>13</v>
      </c>
    </row>
    <row r="64" spans="1:11" ht="114.75" customHeight="1" x14ac:dyDescent="0.25">
      <c r="A64" s="69">
        <v>12</v>
      </c>
      <c r="B64" s="76" t="s">
        <v>226</v>
      </c>
      <c r="C64" s="15" t="s">
        <v>275</v>
      </c>
      <c r="D64" s="30" t="s">
        <v>227</v>
      </c>
      <c r="E64" s="69" t="s">
        <v>55</v>
      </c>
      <c r="F64" s="69" t="s">
        <v>17</v>
      </c>
      <c r="G64" s="69" t="s">
        <v>185</v>
      </c>
      <c r="H64" s="69" t="s">
        <v>18</v>
      </c>
      <c r="I64" s="70">
        <v>2022</v>
      </c>
      <c r="J64" s="69" t="s">
        <v>25</v>
      </c>
      <c r="K64" s="73" t="s">
        <v>17</v>
      </c>
    </row>
    <row r="65" spans="1:11" s="11" customFormat="1" ht="103.5" customHeight="1" x14ac:dyDescent="0.25">
      <c r="A65" s="69">
        <v>12</v>
      </c>
      <c r="B65" s="77" t="s">
        <v>228</v>
      </c>
      <c r="C65" s="15" t="s">
        <v>229</v>
      </c>
      <c r="D65" s="30" t="s">
        <v>230</v>
      </c>
      <c r="E65" s="69" t="s">
        <v>55</v>
      </c>
      <c r="F65" s="69" t="s">
        <v>17</v>
      </c>
      <c r="G65" s="69" t="s">
        <v>185</v>
      </c>
      <c r="H65" s="69" t="s">
        <v>18</v>
      </c>
      <c r="I65" s="70">
        <v>2022</v>
      </c>
      <c r="J65" s="69" t="s">
        <v>25</v>
      </c>
      <c r="K65" s="73" t="s">
        <v>17</v>
      </c>
    </row>
    <row r="66" spans="1:11" s="11" customFormat="1" ht="163.5" customHeight="1" x14ac:dyDescent="0.25">
      <c r="A66" s="69">
        <v>12</v>
      </c>
      <c r="B66" s="77" t="s">
        <v>231</v>
      </c>
      <c r="C66" s="15" t="s">
        <v>232</v>
      </c>
      <c r="D66" s="30" t="s">
        <v>233</v>
      </c>
      <c r="E66" s="69" t="s">
        <v>55</v>
      </c>
      <c r="F66" s="69" t="s">
        <v>17</v>
      </c>
      <c r="G66" s="69" t="s">
        <v>185</v>
      </c>
      <c r="H66" s="69" t="s">
        <v>18</v>
      </c>
      <c r="I66" s="70">
        <v>2023</v>
      </c>
      <c r="J66" s="69" t="s">
        <v>25</v>
      </c>
      <c r="K66" s="73" t="s">
        <v>17</v>
      </c>
    </row>
    <row r="67" spans="1:11" s="11" customFormat="1" ht="129.75" customHeight="1" x14ac:dyDescent="0.25">
      <c r="A67" s="69">
        <v>12</v>
      </c>
      <c r="B67" s="77" t="s">
        <v>231</v>
      </c>
      <c r="C67" s="15" t="s">
        <v>234</v>
      </c>
      <c r="D67" s="30" t="s">
        <v>235</v>
      </c>
      <c r="E67" s="69" t="s">
        <v>55</v>
      </c>
      <c r="F67" s="69" t="s">
        <v>17</v>
      </c>
      <c r="G67" s="69" t="s">
        <v>185</v>
      </c>
      <c r="H67" s="69" t="s">
        <v>18</v>
      </c>
      <c r="I67" s="70">
        <v>2023</v>
      </c>
      <c r="J67" s="69" t="s">
        <v>16</v>
      </c>
      <c r="K67" s="73" t="s">
        <v>17</v>
      </c>
    </row>
    <row r="68" spans="1:11" s="11" customFormat="1" ht="183.75" customHeight="1" x14ac:dyDescent="0.25">
      <c r="A68" s="69">
        <v>12</v>
      </c>
      <c r="B68" s="77" t="s">
        <v>236</v>
      </c>
      <c r="C68" s="15" t="s">
        <v>237</v>
      </c>
      <c r="D68" s="30" t="s">
        <v>238</v>
      </c>
      <c r="E68" s="69" t="s">
        <v>55</v>
      </c>
      <c r="F68" s="69" t="s">
        <v>17</v>
      </c>
      <c r="G68" s="69" t="s">
        <v>185</v>
      </c>
      <c r="H68" s="69" t="s">
        <v>18</v>
      </c>
      <c r="I68" s="70">
        <v>2023</v>
      </c>
      <c r="J68" s="69" t="s">
        <v>16</v>
      </c>
      <c r="K68" s="73" t="s">
        <v>17</v>
      </c>
    </row>
    <row r="69" spans="1:11" s="11" customFormat="1" ht="99.95" customHeight="1" x14ac:dyDescent="0.25">
      <c r="A69" s="69">
        <v>12</v>
      </c>
      <c r="B69" s="77" t="s">
        <v>239</v>
      </c>
      <c r="C69" s="15" t="s">
        <v>240</v>
      </c>
      <c r="D69" s="30" t="s">
        <v>241</v>
      </c>
      <c r="E69" s="69" t="s">
        <v>55</v>
      </c>
      <c r="F69" s="69" t="s">
        <v>17</v>
      </c>
      <c r="G69" s="69" t="s">
        <v>185</v>
      </c>
      <c r="H69" s="69" t="s">
        <v>18</v>
      </c>
      <c r="I69" s="70">
        <v>2024</v>
      </c>
      <c r="J69" s="69" t="s">
        <v>25</v>
      </c>
      <c r="K69" s="73" t="s">
        <v>17</v>
      </c>
    </row>
    <row r="70" spans="1:11" s="11" customFormat="1" ht="99.95" customHeight="1" x14ac:dyDescent="0.25">
      <c r="A70" s="69">
        <v>12</v>
      </c>
      <c r="B70" s="77" t="s">
        <v>242</v>
      </c>
      <c r="C70" s="15" t="s">
        <v>243</v>
      </c>
      <c r="D70" s="30" t="s">
        <v>244</v>
      </c>
      <c r="E70" s="69" t="s">
        <v>55</v>
      </c>
      <c r="F70" s="69" t="s">
        <v>17</v>
      </c>
      <c r="G70" s="69" t="s">
        <v>185</v>
      </c>
      <c r="H70" s="69" t="s">
        <v>18</v>
      </c>
      <c r="I70" s="70">
        <v>2024</v>
      </c>
      <c r="J70" s="69" t="s">
        <v>16</v>
      </c>
      <c r="K70" s="73" t="s">
        <v>17</v>
      </c>
    </row>
    <row r="71" spans="1:11" s="11" customFormat="1" ht="139.5" customHeight="1" x14ac:dyDescent="0.25">
      <c r="A71" s="69">
        <v>12</v>
      </c>
      <c r="B71" s="77" t="s">
        <v>245</v>
      </c>
      <c r="C71" s="15" t="s">
        <v>246</v>
      </c>
      <c r="D71" s="30" t="s">
        <v>247</v>
      </c>
      <c r="E71" s="69" t="s">
        <v>55</v>
      </c>
      <c r="F71" s="69" t="s">
        <v>17</v>
      </c>
      <c r="G71" s="69" t="s">
        <v>185</v>
      </c>
      <c r="H71" s="69" t="s">
        <v>18</v>
      </c>
      <c r="I71" s="70">
        <v>2022</v>
      </c>
      <c r="J71" s="69" t="s">
        <v>16</v>
      </c>
      <c r="K71" s="73" t="s">
        <v>13</v>
      </c>
    </row>
    <row r="72" spans="1:11" ht="129.75" customHeight="1" x14ac:dyDescent="0.25">
      <c r="A72" s="69">
        <v>12</v>
      </c>
      <c r="B72" s="71" t="s">
        <v>248</v>
      </c>
      <c r="C72" s="60" t="s">
        <v>249</v>
      </c>
      <c r="D72" s="48" t="s">
        <v>250</v>
      </c>
      <c r="E72" s="69" t="s">
        <v>55</v>
      </c>
      <c r="F72" s="60" t="s">
        <v>17</v>
      </c>
      <c r="G72" s="60" t="s">
        <v>185</v>
      </c>
      <c r="H72" s="60" t="s">
        <v>18</v>
      </c>
      <c r="I72" s="70">
        <v>2022</v>
      </c>
      <c r="J72" s="69" t="s">
        <v>25</v>
      </c>
      <c r="K72" s="73" t="s">
        <v>17</v>
      </c>
    </row>
    <row r="73" spans="1:11" s="11" customFormat="1" ht="127.5" customHeight="1" x14ac:dyDescent="0.25">
      <c r="A73" s="69">
        <v>12</v>
      </c>
      <c r="B73" s="71" t="s">
        <v>251</v>
      </c>
      <c r="C73" s="60" t="s">
        <v>252</v>
      </c>
      <c r="D73" s="48" t="s">
        <v>253</v>
      </c>
      <c r="E73" s="69" t="s">
        <v>55</v>
      </c>
      <c r="F73" s="60" t="s">
        <v>17</v>
      </c>
      <c r="G73" s="60" t="s">
        <v>185</v>
      </c>
      <c r="H73" s="60" t="s">
        <v>18</v>
      </c>
      <c r="I73" s="70">
        <v>2023</v>
      </c>
      <c r="J73" s="69" t="s">
        <v>25</v>
      </c>
      <c r="K73" s="73" t="s">
        <v>17</v>
      </c>
    </row>
    <row r="74" spans="1:11" ht="99.95" customHeight="1" x14ac:dyDescent="0.25">
      <c r="A74" s="201">
        <v>12</v>
      </c>
      <c r="B74" s="76" t="s">
        <v>251</v>
      </c>
      <c r="C74" s="15" t="s">
        <v>254</v>
      </c>
      <c r="D74" s="30" t="s">
        <v>255</v>
      </c>
      <c r="E74" s="201" t="s">
        <v>55</v>
      </c>
      <c r="F74" s="201" t="s">
        <v>17</v>
      </c>
      <c r="G74" s="201" t="s">
        <v>185</v>
      </c>
      <c r="H74" s="201" t="s">
        <v>18</v>
      </c>
      <c r="I74" s="70">
        <v>2023</v>
      </c>
      <c r="J74" s="201" t="s">
        <v>25</v>
      </c>
      <c r="K74" s="73" t="s">
        <v>17</v>
      </c>
    </row>
    <row r="75" spans="1:11" s="11" customFormat="1" ht="99.95" customHeight="1" x14ac:dyDescent="0.25">
      <c r="A75" s="201">
        <v>12</v>
      </c>
      <c r="B75" s="76" t="s">
        <v>256</v>
      </c>
      <c r="C75" s="15" t="s">
        <v>257</v>
      </c>
      <c r="D75" s="30" t="s">
        <v>258</v>
      </c>
      <c r="E75" s="201" t="s">
        <v>55</v>
      </c>
      <c r="F75" s="201" t="s">
        <v>17</v>
      </c>
      <c r="G75" s="201" t="s">
        <v>185</v>
      </c>
      <c r="H75" s="201" t="s">
        <v>18</v>
      </c>
      <c r="I75" s="70">
        <v>2024</v>
      </c>
      <c r="J75" s="201" t="s">
        <v>25</v>
      </c>
      <c r="K75" s="73" t="s">
        <v>17</v>
      </c>
    </row>
    <row r="76" spans="1:11" s="11" customFormat="1" ht="99.95" customHeight="1" x14ac:dyDescent="0.25">
      <c r="A76" s="201">
        <v>12</v>
      </c>
      <c r="B76" s="76" t="s">
        <v>259</v>
      </c>
      <c r="C76" s="15" t="s">
        <v>260</v>
      </c>
      <c r="D76" s="30" t="s">
        <v>261</v>
      </c>
      <c r="E76" s="201" t="s">
        <v>55</v>
      </c>
      <c r="F76" s="201" t="s">
        <v>17</v>
      </c>
      <c r="G76" s="201" t="s">
        <v>185</v>
      </c>
      <c r="H76" s="201" t="s">
        <v>18</v>
      </c>
      <c r="I76" s="70">
        <v>2024</v>
      </c>
      <c r="J76" s="201" t="s">
        <v>25</v>
      </c>
      <c r="K76" s="73" t="s">
        <v>17</v>
      </c>
    </row>
    <row r="77" spans="1:11" ht="99.95" customHeight="1" x14ac:dyDescent="0.25">
      <c r="A77" s="201">
        <v>12</v>
      </c>
      <c r="B77" s="76" t="s">
        <v>262</v>
      </c>
      <c r="C77" s="15" t="s">
        <v>263</v>
      </c>
      <c r="D77" s="15" t="s">
        <v>276</v>
      </c>
      <c r="E77" s="201" t="s">
        <v>55</v>
      </c>
      <c r="F77" s="201" t="s">
        <v>17</v>
      </c>
      <c r="G77" s="201" t="s">
        <v>185</v>
      </c>
      <c r="H77" s="201" t="s">
        <v>18</v>
      </c>
      <c r="I77" s="68">
        <v>2024</v>
      </c>
      <c r="J77" s="201" t="s">
        <v>16</v>
      </c>
      <c r="K77" s="73" t="s">
        <v>17</v>
      </c>
    </row>
    <row r="78" spans="1:11" ht="166.5" customHeight="1" x14ac:dyDescent="0.25">
      <c r="A78" s="68">
        <v>12</v>
      </c>
      <c r="B78" s="68" t="s">
        <v>262</v>
      </c>
      <c r="C78" s="68" t="s">
        <v>264</v>
      </c>
      <c r="D78" s="78" t="s">
        <v>277</v>
      </c>
      <c r="E78" s="68" t="s">
        <v>55</v>
      </c>
      <c r="F78" s="68" t="s">
        <v>17</v>
      </c>
      <c r="G78" s="68" t="s">
        <v>185</v>
      </c>
      <c r="H78" s="68" t="s">
        <v>18</v>
      </c>
      <c r="I78" s="68">
        <v>2022</v>
      </c>
      <c r="J78" s="68" t="s">
        <v>16</v>
      </c>
      <c r="K78" s="79" t="s">
        <v>17</v>
      </c>
    </row>
    <row r="79" spans="1:11" ht="155.25" customHeight="1" x14ac:dyDescent="0.25">
      <c r="A79" s="80">
        <v>12</v>
      </c>
      <c r="B79" s="81" t="s">
        <v>262</v>
      </c>
      <c r="C79" s="82" t="s">
        <v>265</v>
      </c>
      <c r="D79" s="78" t="s">
        <v>650</v>
      </c>
      <c r="E79" s="83" t="s">
        <v>184</v>
      </c>
      <c r="F79" s="80" t="s">
        <v>17</v>
      </c>
      <c r="G79" s="80" t="s">
        <v>185</v>
      </c>
      <c r="H79" s="80" t="s">
        <v>18</v>
      </c>
      <c r="I79" s="83">
        <v>2022</v>
      </c>
      <c r="J79" s="78" t="s">
        <v>16</v>
      </c>
      <c r="K79" s="73" t="s">
        <v>17</v>
      </c>
    </row>
    <row r="80" spans="1:11" ht="138.75" customHeight="1" x14ac:dyDescent="0.25">
      <c r="A80" s="68">
        <v>12</v>
      </c>
      <c r="B80" s="68" t="s">
        <v>262</v>
      </c>
      <c r="C80" s="81" t="s">
        <v>266</v>
      </c>
      <c r="D80" s="31" t="s">
        <v>267</v>
      </c>
      <c r="E80" s="80" t="s">
        <v>558</v>
      </c>
      <c r="F80" s="83" t="s">
        <v>17</v>
      </c>
      <c r="G80" s="68" t="s">
        <v>185</v>
      </c>
      <c r="H80" s="80" t="s">
        <v>18</v>
      </c>
      <c r="I80" s="68">
        <v>2023</v>
      </c>
      <c r="J80" s="68" t="s">
        <v>16</v>
      </c>
      <c r="K80" s="73" t="s">
        <v>17</v>
      </c>
    </row>
    <row r="81" spans="1:11" ht="157.5" customHeight="1" x14ac:dyDescent="0.25">
      <c r="A81" s="68">
        <v>12</v>
      </c>
      <c r="B81" s="68" t="s">
        <v>262</v>
      </c>
      <c r="C81" s="78" t="s">
        <v>268</v>
      </c>
      <c r="D81" s="78" t="s">
        <v>269</v>
      </c>
      <c r="E81" s="78" t="s">
        <v>51</v>
      </c>
      <c r="F81" s="68" t="s">
        <v>17</v>
      </c>
      <c r="G81" s="68" t="s">
        <v>185</v>
      </c>
      <c r="H81" s="78" t="s">
        <v>18</v>
      </c>
      <c r="I81" s="68">
        <v>2023</v>
      </c>
      <c r="J81" s="78" t="s">
        <v>16</v>
      </c>
      <c r="K81" s="73" t="s">
        <v>17</v>
      </c>
    </row>
    <row r="82" spans="1:11" ht="99.95" customHeight="1" x14ac:dyDescent="0.25">
      <c r="A82" s="68">
        <v>12</v>
      </c>
      <c r="B82" s="68" t="s">
        <v>262</v>
      </c>
      <c r="C82" s="83" t="s">
        <v>270</v>
      </c>
      <c r="D82" s="84" t="s">
        <v>271</v>
      </c>
      <c r="E82" s="68" t="s">
        <v>55</v>
      </c>
      <c r="F82" s="83" t="s">
        <v>17</v>
      </c>
      <c r="G82" s="68" t="s">
        <v>185</v>
      </c>
      <c r="H82" s="68" t="s">
        <v>18</v>
      </c>
      <c r="I82" s="68">
        <v>2023</v>
      </c>
      <c r="J82" s="68" t="s">
        <v>16</v>
      </c>
      <c r="K82" s="73" t="s">
        <v>17</v>
      </c>
    </row>
    <row r="83" spans="1:11" ht="99.95" customHeight="1" x14ac:dyDescent="0.25">
      <c r="A83" s="68">
        <v>12</v>
      </c>
      <c r="B83" s="68"/>
      <c r="C83" s="85" t="s">
        <v>272</v>
      </c>
      <c r="D83" s="84" t="s">
        <v>278</v>
      </c>
      <c r="E83" s="68" t="s">
        <v>55</v>
      </c>
      <c r="F83" s="68" t="s">
        <v>17</v>
      </c>
      <c r="G83" s="68" t="s">
        <v>185</v>
      </c>
      <c r="H83" s="68" t="s">
        <v>18</v>
      </c>
      <c r="I83" s="68">
        <v>2023</v>
      </c>
      <c r="J83" s="68" t="s">
        <v>16</v>
      </c>
      <c r="K83" s="73" t="s">
        <v>17</v>
      </c>
    </row>
    <row r="84" spans="1:11" ht="99.95" customHeight="1" x14ac:dyDescent="0.25">
      <c r="A84" s="78">
        <v>12</v>
      </c>
      <c r="B84" s="68" t="s">
        <v>262</v>
      </c>
      <c r="C84" s="78" t="s">
        <v>273</v>
      </c>
      <c r="D84" s="78" t="s">
        <v>279</v>
      </c>
      <c r="E84" s="78" t="s">
        <v>55</v>
      </c>
      <c r="F84" s="78" t="s">
        <v>17</v>
      </c>
      <c r="G84" s="78" t="s">
        <v>185</v>
      </c>
      <c r="H84" s="78" t="s">
        <v>18</v>
      </c>
      <c r="I84" s="70">
        <v>2024</v>
      </c>
      <c r="J84" s="78" t="s">
        <v>16</v>
      </c>
      <c r="K84" s="73" t="s">
        <v>17</v>
      </c>
    </row>
    <row r="85" spans="1:11" ht="99.95" customHeight="1" x14ac:dyDescent="0.25">
      <c r="A85" s="78">
        <v>12</v>
      </c>
      <c r="B85" s="86" t="s">
        <v>262</v>
      </c>
      <c r="C85" s="85" t="s">
        <v>274</v>
      </c>
      <c r="D85" s="78" t="s">
        <v>280</v>
      </c>
      <c r="E85" s="78" t="s">
        <v>55</v>
      </c>
      <c r="F85" s="78" t="s">
        <v>17</v>
      </c>
      <c r="G85" s="78" t="s">
        <v>185</v>
      </c>
      <c r="H85" s="78" t="s">
        <v>18</v>
      </c>
      <c r="I85" s="68">
        <v>2024</v>
      </c>
      <c r="J85" s="78" t="s">
        <v>16</v>
      </c>
      <c r="K85" s="73" t="s">
        <v>17</v>
      </c>
    </row>
    <row r="86" spans="1:11" ht="45" customHeight="1" x14ac:dyDescent="0.25">
      <c r="A86" s="239">
        <v>13</v>
      </c>
      <c r="B86" s="265" t="s">
        <v>64</v>
      </c>
      <c r="C86" s="266"/>
      <c r="D86" s="266"/>
      <c r="E86" s="266"/>
      <c r="F86" s="266"/>
      <c r="G86" s="266"/>
      <c r="H86" s="266"/>
      <c r="I86" s="266"/>
      <c r="J86" s="266"/>
      <c r="K86" s="267"/>
    </row>
    <row r="87" spans="1:11" ht="151.5" customHeight="1" x14ac:dyDescent="0.25">
      <c r="A87" s="60">
        <v>13</v>
      </c>
      <c r="B87" s="15" t="s">
        <v>313</v>
      </c>
      <c r="C87" s="75" t="s">
        <v>314</v>
      </c>
      <c r="D87" s="30" t="s">
        <v>315</v>
      </c>
      <c r="E87" s="15" t="s">
        <v>12</v>
      </c>
      <c r="F87" s="60" t="s">
        <v>17</v>
      </c>
      <c r="G87" s="60" t="s">
        <v>185</v>
      </c>
      <c r="H87" s="60" t="s">
        <v>18</v>
      </c>
      <c r="I87" s="68">
        <v>2022</v>
      </c>
      <c r="J87" s="60" t="s">
        <v>16</v>
      </c>
      <c r="K87" s="73" t="s">
        <v>13</v>
      </c>
    </row>
    <row r="88" spans="1:11" ht="90.75" customHeight="1" x14ac:dyDescent="0.25">
      <c r="A88" s="60">
        <v>13</v>
      </c>
      <c r="B88" s="15" t="s">
        <v>313</v>
      </c>
      <c r="C88" s="75" t="s">
        <v>318</v>
      </c>
      <c r="D88" s="30" t="s">
        <v>319</v>
      </c>
      <c r="E88" s="15" t="s">
        <v>12</v>
      </c>
      <c r="F88" s="60" t="s">
        <v>17</v>
      </c>
      <c r="G88" s="60" t="s">
        <v>185</v>
      </c>
      <c r="H88" s="69" t="s">
        <v>18</v>
      </c>
      <c r="I88" s="68">
        <v>2022</v>
      </c>
      <c r="J88" s="60" t="s">
        <v>24</v>
      </c>
      <c r="K88" s="73" t="s">
        <v>13</v>
      </c>
    </row>
    <row r="89" spans="1:11" ht="104.25" customHeight="1" x14ac:dyDescent="0.25">
      <c r="A89" s="69">
        <v>13</v>
      </c>
      <c r="B89" s="15" t="s">
        <v>313</v>
      </c>
      <c r="C89" s="15" t="s">
        <v>320</v>
      </c>
      <c r="D89" s="30" t="s">
        <v>321</v>
      </c>
      <c r="E89" s="69" t="s">
        <v>184</v>
      </c>
      <c r="F89" s="69" t="s">
        <v>17</v>
      </c>
      <c r="G89" s="69" t="s">
        <v>185</v>
      </c>
      <c r="H89" s="69" t="s">
        <v>18</v>
      </c>
      <c r="I89" s="70">
        <v>2022</v>
      </c>
      <c r="J89" s="69" t="s">
        <v>188</v>
      </c>
      <c r="K89" s="73" t="s">
        <v>13</v>
      </c>
    </row>
    <row r="90" spans="1:11" ht="98.25" customHeight="1" x14ac:dyDescent="0.25">
      <c r="A90" s="69">
        <v>13</v>
      </c>
      <c r="B90" s="60" t="s">
        <v>313</v>
      </c>
      <c r="C90" s="60" t="s">
        <v>322</v>
      </c>
      <c r="D90" s="30" t="s">
        <v>323</v>
      </c>
      <c r="E90" s="69" t="s">
        <v>184</v>
      </c>
      <c r="F90" s="60" t="s">
        <v>17</v>
      </c>
      <c r="G90" s="60" t="s">
        <v>185</v>
      </c>
      <c r="H90" s="60" t="s">
        <v>28</v>
      </c>
      <c r="I90" s="70">
        <v>2022</v>
      </c>
      <c r="J90" s="69" t="s">
        <v>188</v>
      </c>
      <c r="K90" s="73" t="s">
        <v>13</v>
      </c>
    </row>
    <row r="91" spans="1:11" ht="146.25" customHeight="1" x14ac:dyDescent="0.25">
      <c r="A91" s="68">
        <v>13</v>
      </c>
      <c r="B91" s="68" t="s">
        <v>316</v>
      </c>
      <c r="C91" s="60" t="s">
        <v>324</v>
      </c>
      <c r="D91" s="78" t="s">
        <v>325</v>
      </c>
      <c r="E91" s="68" t="s">
        <v>55</v>
      </c>
      <c r="F91" s="68" t="s">
        <v>17</v>
      </c>
      <c r="G91" s="68" t="s">
        <v>185</v>
      </c>
      <c r="H91" s="68" t="s">
        <v>18</v>
      </c>
      <c r="I91" s="68">
        <v>2022</v>
      </c>
      <c r="J91" s="68" t="s">
        <v>25</v>
      </c>
      <c r="K91" s="88" t="s">
        <v>17</v>
      </c>
    </row>
    <row r="92" spans="1:11" ht="120.75" customHeight="1" x14ac:dyDescent="0.25">
      <c r="A92" s="201">
        <v>13</v>
      </c>
      <c r="B92" s="15" t="s">
        <v>326</v>
      </c>
      <c r="C92" s="75" t="s">
        <v>327</v>
      </c>
      <c r="D92" s="30" t="s">
        <v>342</v>
      </c>
      <c r="E92" s="201" t="s">
        <v>905</v>
      </c>
      <c r="F92" s="201" t="s">
        <v>17</v>
      </c>
      <c r="G92" s="201" t="s">
        <v>328</v>
      </c>
      <c r="H92" s="201" t="s">
        <v>18</v>
      </c>
      <c r="I92" s="70">
        <v>2022</v>
      </c>
      <c r="J92" s="201" t="s">
        <v>25</v>
      </c>
      <c r="K92" s="73" t="s">
        <v>13</v>
      </c>
    </row>
    <row r="93" spans="1:11" ht="110.25" customHeight="1" x14ac:dyDescent="0.25">
      <c r="A93" s="201">
        <v>13</v>
      </c>
      <c r="B93" s="15" t="s">
        <v>326</v>
      </c>
      <c r="C93" s="15" t="s">
        <v>329</v>
      </c>
      <c r="D93" s="30" t="s">
        <v>330</v>
      </c>
      <c r="E93" s="201" t="s">
        <v>905</v>
      </c>
      <c r="F93" s="201" t="s">
        <v>17</v>
      </c>
      <c r="G93" s="201" t="s">
        <v>185</v>
      </c>
      <c r="H93" s="201" t="s">
        <v>18</v>
      </c>
      <c r="I93" s="70">
        <v>2023</v>
      </c>
      <c r="J93" s="201" t="s">
        <v>16</v>
      </c>
      <c r="K93" s="73" t="s">
        <v>13</v>
      </c>
    </row>
    <row r="94" spans="1:11" ht="102.75" customHeight="1" x14ac:dyDescent="0.25">
      <c r="A94" s="201">
        <v>13</v>
      </c>
      <c r="B94" s="15" t="s">
        <v>326</v>
      </c>
      <c r="C94" s="15" t="s">
        <v>331</v>
      </c>
      <c r="D94" s="30" t="s">
        <v>332</v>
      </c>
      <c r="E94" s="201" t="s">
        <v>12</v>
      </c>
      <c r="F94" s="201" t="s">
        <v>17</v>
      </c>
      <c r="G94" s="201" t="s">
        <v>185</v>
      </c>
      <c r="H94" s="201" t="s">
        <v>18</v>
      </c>
      <c r="I94" s="68">
        <v>2023</v>
      </c>
      <c r="J94" s="201" t="s">
        <v>16</v>
      </c>
      <c r="K94" s="73" t="s">
        <v>13</v>
      </c>
    </row>
    <row r="95" spans="1:11" ht="81" customHeight="1" x14ac:dyDescent="0.25">
      <c r="A95" s="78">
        <v>13</v>
      </c>
      <c r="B95" s="28"/>
      <c r="C95" s="48" t="s">
        <v>333</v>
      </c>
      <c r="D95" s="78" t="s">
        <v>334</v>
      </c>
      <c r="E95" s="78" t="s">
        <v>12</v>
      </c>
      <c r="F95" s="78" t="s">
        <v>17</v>
      </c>
      <c r="G95" s="78" t="s">
        <v>335</v>
      </c>
      <c r="H95" s="78" t="s">
        <v>18</v>
      </c>
      <c r="I95" s="68">
        <v>2023</v>
      </c>
      <c r="J95" s="78" t="s">
        <v>25</v>
      </c>
      <c r="K95" s="14" t="s">
        <v>13</v>
      </c>
    </row>
    <row r="96" spans="1:11" ht="87.75" customHeight="1" x14ac:dyDescent="0.25">
      <c r="A96" s="68">
        <v>13</v>
      </c>
      <c r="B96" s="68"/>
      <c r="C96" s="28" t="s">
        <v>336</v>
      </c>
      <c r="D96" s="31" t="s">
        <v>337</v>
      </c>
      <c r="E96" s="68" t="s">
        <v>171</v>
      </c>
      <c r="F96" s="68" t="s">
        <v>17</v>
      </c>
      <c r="G96" s="68" t="s">
        <v>185</v>
      </c>
      <c r="H96" s="78" t="s">
        <v>18</v>
      </c>
      <c r="I96" s="68">
        <v>2023</v>
      </c>
      <c r="J96" s="68" t="s">
        <v>25</v>
      </c>
      <c r="K96" s="14" t="s">
        <v>13</v>
      </c>
    </row>
    <row r="97" spans="1:11" ht="92.25" customHeight="1" x14ac:dyDescent="0.25">
      <c r="A97" s="201">
        <v>13</v>
      </c>
      <c r="B97" s="15" t="s">
        <v>326</v>
      </c>
      <c r="C97" s="75" t="s">
        <v>338</v>
      </c>
      <c r="D97" s="30" t="s">
        <v>339</v>
      </c>
      <c r="E97" s="201" t="s">
        <v>20</v>
      </c>
      <c r="F97" s="201" t="s">
        <v>17</v>
      </c>
      <c r="G97" s="60" t="s">
        <v>185</v>
      </c>
      <c r="H97" s="201" t="s">
        <v>18</v>
      </c>
      <c r="I97" s="70">
        <v>2023</v>
      </c>
      <c r="J97" s="201" t="s">
        <v>188</v>
      </c>
      <c r="K97" s="73" t="s">
        <v>13</v>
      </c>
    </row>
    <row r="98" spans="1:11" ht="94.5" customHeight="1" x14ac:dyDescent="0.25">
      <c r="A98" s="68">
        <v>13</v>
      </c>
      <c r="B98" s="68"/>
      <c r="C98" s="48" t="s">
        <v>340</v>
      </c>
      <c r="D98" s="78" t="s">
        <v>343</v>
      </c>
      <c r="E98" s="78" t="s">
        <v>184</v>
      </c>
      <c r="F98" s="68" t="s">
        <v>17</v>
      </c>
      <c r="G98" s="68" t="s">
        <v>341</v>
      </c>
      <c r="H98" s="78" t="s">
        <v>18</v>
      </c>
      <c r="I98" s="68">
        <v>2023</v>
      </c>
      <c r="J98" s="78" t="s">
        <v>16</v>
      </c>
      <c r="K98" s="14" t="s">
        <v>13</v>
      </c>
    </row>
    <row r="99" spans="1:11" ht="46.5" customHeight="1" x14ac:dyDescent="0.25">
      <c r="A99" s="239">
        <v>14</v>
      </c>
      <c r="B99" s="268" t="s">
        <v>65</v>
      </c>
      <c r="C99" s="269"/>
      <c r="D99" s="269"/>
      <c r="E99" s="269"/>
      <c r="F99" s="269"/>
      <c r="G99" s="269"/>
      <c r="H99" s="269"/>
      <c r="I99" s="269"/>
      <c r="J99" s="269"/>
      <c r="K99" s="270"/>
    </row>
    <row r="100" spans="1:11" ht="64.5" customHeight="1" x14ac:dyDescent="0.25">
      <c r="A100" s="69">
        <v>14</v>
      </c>
      <c r="B100" s="60">
        <v>14.1</v>
      </c>
      <c r="C100" s="23" t="s">
        <v>952</v>
      </c>
      <c r="D100" s="60" t="s">
        <v>953</v>
      </c>
      <c r="E100" s="60" t="s">
        <v>55</v>
      </c>
      <c r="F100" s="60" t="s">
        <v>17</v>
      </c>
      <c r="G100" s="60" t="s">
        <v>23</v>
      </c>
      <c r="H100" s="69" t="s">
        <v>18</v>
      </c>
      <c r="I100" s="60">
        <v>2023</v>
      </c>
      <c r="J100" s="60" t="s">
        <v>16</v>
      </c>
      <c r="K100" s="69" t="s">
        <v>17</v>
      </c>
    </row>
    <row r="101" spans="1:11" ht="48" customHeight="1" x14ac:dyDescent="0.25">
      <c r="A101" s="69">
        <v>14</v>
      </c>
      <c r="B101" s="64">
        <v>14.1</v>
      </c>
      <c r="C101" s="23" t="s">
        <v>954</v>
      </c>
      <c r="D101" s="64" t="s">
        <v>955</v>
      </c>
      <c r="E101" s="64" t="s">
        <v>55</v>
      </c>
      <c r="F101" s="60" t="s">
        <v>17</v>
      </c>
      <c r="G101" s="60" t="s">
        <v>23</v>
      </c>
      <c r="H101" s="190" t="s">
        <v>28</v>
      </c>
      <c r="I101" s="60">
        <v>2022</v>
      </c>
      <c r="J101" s="60" t="s">
        <v>16</v>
      </c>
      <c r="K101" s="190" t="s">
        <v>17</v>
      </c>
    </row>
    <row r="102" spans="1:11" ht="70.5" customHeight="1" x14ac:dyDescent="0.25">
      <c r="A102" s="191">
        <v>14</v>
      </c>
      <c r="B102" s="64">
        <v>14.2</v>
      </c>
      <c r="C102" s="60" t="s">
        <v>956</v>
      </c>
      <c r="D102" s="64" t="s">
        <v>957</v>
      </c>
      <c r="E102" s="197" t="s">
        <v>55</v>
      </c>
      <c r="F102" s="60" t="s">
        <v>17</v>
      </c>
      <c r="G102" s="60" t="s">
        <v>23</v>
      </c>
      <c r="H102" s="197" t="s">
        <v>18</v>
      </c>
      <c r="I102" s="60">
        <v>2022</v>
      </c>
      <c r="J102" s="60" t="s">
        <v>16</v>
      </c>
      <c r="K102" s="197" t="s">
        <v>13</v>
      </c>
    </row>
    <row r="103" spans="1:11" ht="51.75" customHeight="1" x14ac:dyDescent="0.25">
      <c r="A103" s="191">
        <v>14</v>
      </c>
      <c r="B103" s="64">
        <v>14.2</v>
      </c>
      <c r="C103" s="193" t="s">
        <v>977</v>
      </c>
      <c r="D103" s="64" t="s">
        <v>958</v>
      </c>
      <c r="E103" s="197" t="s">
        <v>184</v>
      </c>
      <c r="F103" s="60" t="s">
        <v>17</v>
      </c>
      <c r="G103" s="60" t="s">
        <v>23</v>
      </c>
      <c r="H103" s="197" t="s">
        <v>18</v>
      </c>
      <c r="I103" s="60">
        <v>2022</v>
      </c>
      <c r="J103" s="60" t="s">
        <v>24</v>
      </c>
      <c r="K103" s="197" t="s">
        <v>13</v>
      </c>
    </row>
    <row r="104" spans="1:11" s="11" customFormat="1" ht="79.5" customHeight="1" x14ac:dyDescent="0.25">
      <c r="A104" s="191">
        <v>14</v>
      </c>
      <c r="B104" s="58">
        <v>14.2</v>
      </c>
      <c r="C104" s="60" t="s">
        <v>959</v>
      </c>
      <c r="D104" s="60" t="s">
        <v>960</v>
      </c>
      <c r="E104" s="58" t="s">
        <v>55</v>
      </c>
      <c r="F104" s="60" t="s">
        <v>17</v>
      </c>
      <c r="G104" s="60" t="s">
        <v>23</v>
      </c>
      <c r="H104" s="58" t="s">
        <v>18</v>
      </c>
      <c r="I104" s="60">
        <v>2023</v>
      </c>
      <c r="J104" s="60" t="s">
        <v>16</v>
      </c>
      <c r="K104" s="58" t="s">
        <v>13</v>
      </c>
    </row>
    <row r="105" spans="1:11" s="11" customFormat="1" ht="75" customHeight="1" x14ac:dyDescent="0.25">
      <c r="A105" s="191">
        <v>14</v>
      </c>
      <c r="B105" s="58">
        <v>14.2</v>
      </c>
      <c r="C105" s="60" t="s">
        <v>961</v>
      </c>
      <c r="D105" s="60" t="s">
        <v>962</v>
      </c>
      <c r="E105" s="58" t="s">
        <v>55</v>
      </c>
      <c r="F105" s="60" t="s">
        <v>17</v>
      </c>
      <c r="G105" s="60" t="s">
        <v>23</v>
      </c>
      <c r="H105" s="58" t="s">
        <v>18</v>
      </c>
      <c r="I105" s="60">
        <v>2023</v>
      </c>
      <c r="J105" s="60" t="s">
        <v>25</v>
      </c>
      <c r="K105" s="58" t="s">
        <v>13</v>
      </c>
    </row>
    <row r="106" spans="1:11" s="11" customFormat="1" ht="51.75" customHeight="1" x14ac:dyDescent="0.25">
      <c r="A106" s="58">
        <v>14</v>
      </c>
      <c r="B106" s="60">
        <v>14.4</v>
      </c>
      <c r="C106" s="60" t="s">
        <v>963</v>
      </c>
      <c r="D106" s="60" t="s">
        <v>991</v>
      </c>
      <c r="E106" s="58" t="s">
        <v>184</v>
      </c>
      <c r="F106" s="60" t="s">
        <v>17</v>
      </c>
      <c r="G106" s="60" t="s">
        <v>23</v>
      </c>
      <c r="H106" s="58" t="s">
        <v>1035</v>
      </c>
      <c r="I106" s="60">
        <v>2022</v>
      </c>
      <c r="J106" s="60" t="s">
        <v>188</v>
      </c>
      <c r="K106" s="58" t="s">
        <v>17</v>
      </c>
    </row>
    <row r="107" spans="1:11" s="11" customFormat="1" ht="72" customHeight="1" x14ac:dyDescent="0.25">
      <c r="A107" s="58">
        <v>14</v>
      </c>
      <c r="B107" s="60">
        <v>14.4</v>
      </c>
      <c r="C107" s="60" t="s">
        <v>964</v>
      </c>
      <c r="D107" s="60" t="s">
        <v>1036</v>
      </c>
      <c r="E107" s="58" t="s">
        <v>184</v>
      </c>
      <c r="F107" s="60" t="s">
        <v>17</v>
      </c>
      <c r="G107" s="60" t="s">
        <v>23</v>
      </c>
      <c r="H107" s="58" t="s">
        <v>1035</v>
      </c>
      <c r="I107" s="60">
        <v>2022</v>
      </c>
      <c r="J107" s="60" t="s">
        <v>188</v>
      </c>
      <c r="K107" s="58" t="s">
        <v>17</v>
      </c>
    </row>
    <row r="108" spans="1:11" ht="72" customHeight="1" x14ac:dyDescent="0.25">
      <c r="A108" s="192">
        <v>14</v>
      </c>
      <c r="B108" s="192">
        <v>14.4</v>
      </c>
      <c r="C108" s="60" t="s">
        <v>965</v>
      </c>
      <c r="D108" s="60" t="s">
        <v>966</v>
      </c>
      <c r="E108" s="251" t="s">
        <v>184</v>
      </c>
      <c r="F108" s="192" t="str">
        <f t="shared" ref="F108:H109" si="0">F106</f>
        <v>Jo</v>
      </c>
      <c r="G108" s="192" t="str">
        <f t="shared" si="0"/>
        <v>MIE</v>
      </c>
      <c r="H108" s="252" t="str">
        <f t="shared" si="0"/>
        <v>I pjesshem</v>
      </c>
      <c r="I108" s="192">
        <v>2022</v>
      </c>
      <c r="J108" s="192" t="s">
        <v>188</v>
      </c>
      <c r="K108" s="58" t="s">
        <v>17</v>
      </c>
    </row>
    <row r="109" spans="1:11" ht="149.25" customHeight="1" x14ac:dyDescent="0.25">
      <c r="A109" s="192">
        <v>14</v>
      </c>
      <c r="B109" s="192">
        <v>14.4</v>
      </c>
      <c r="C109" s="60" t="s">
        <v>967</v>
      </c>
      <c r="D109" s="60" t="s">
        <v>968</v>
      </c>
      <c r="E109" s="58" t="s">
        <v>184</v>
      </c>
      <c r="F109" s="192" t="str">
        <f t="shared" si="0"/>
        <v>Jo</v>
      </c>
      <c r="G109" s="192" t="str">
        <f t="shared" si="0"/>
        <v>MIE</v>
      </c>
      <c r="H109" s="252" t="str">
        <f t="shared" si="0"/>
        <v>I pjesshem</v>
      </c>
      <c r="I109" s="58">
        <v>2023</v>
      </c>
      <c r="J109" s="58" t="s">
        <v>24</v>
      </c>
      <c r="K109" s="58" t="s">
        <v>17</v>
      </c>
    </row>
    <row r="110" spans="1:11" ht="141.75" customHeight="1" x14ac:dyDescent="0.25">
      <c r="A110" s="192">
        <v>14</v>
      </c>
      <c r="B110" s="192">
        <v>14.4</v>
      </c>
      <c r="C110" s="60" t="s">
        <v>969</v>
      </c>
      <c r="D110" s="60" t="s">
        <v>970</v>
      </c>
      <c r="E110" s="58" t="s">
        <v>184</v>
      </c>
      <c r="F110" s="192" t="s">
        <v>17</v>
      </c>
      <c r="G110" s="192" t="s">
        <v>23</v>
      </c>
      <c r="H110" s="58" t="s">
        <v>28</v>
      </c>
      <c r="I110" s="58">
        <v>2023</v>
      </c>
      <c r="J110" s="58" t="s">
        <v>188</v>
      </c>
      <c r="K110" s="58" t="s">
        <v>17</v>
      </c>
    </row>
    <row r="111" spans="1:11" ht="63" customHeight="1" x14ac:dyDescent="0.25">
      <c r="A111" s="192">
        <v>14</v>
      </c>
      <c r="B111" s="192">
        <v>14.4</v>
      </c>
      <c r="C111" s="60" t="s">
        <v>1038</v>
      </c>
      <c r="D111" s="60" t="s">
        <v>1039</v>
      </c>
      <c r="E111" s="58" t="s">
        <v>184</v>
      </c>
      <c r="F111" s="192" t="s">
        <v>17</v>
      </c>
      <c r="G111" s="192" t="s">
        <v>23</v>
      </c>
      <c r="H111" s="58" t="s">
        <v>28</v>
      </c>
      <c r="I111" s="58">
        <v>2023</v>
      </c>
      <c r="J111" s="58" t="s">
        <v>25</v>
      </c>
      <c r="K111" s="58" t="s">
        <v>17</v>
      </c>
    </row>
    <row r="112" spans="1:11" ht="69.75" customHeight="1" x14ac:dyDescent="0.25">
      <c r="A112" s="58">
        <v>14</v>
      </c>
      <c r="B112" s="60">
        <v>4.3</v>
      </c>
      <c r="C112" s="60" t="s">
        <v>971</v>
      </c>
      <c r="D112" s="60" t="s">
        <v>972</v>
      </c>
      <c r="E112" s="60" t="s">
        <v>12</v>
      </c>
      <c r="F112" s="60" t="s">
        <v>17</v>
      </c>
      <c r="G112" s="60" t="s">
        <v>23</v>
      </c>
      <c r="H112" s="60" t="s">
        <v>28</v>
      </c>
      <c r="I112" s="60">
        <v>2023</v>
      </c>
      <c r="J112" s="60" t="s">
        <v>16</v>
      </c>
      <c r="K112" s="60" t="s">
        <v>17</v>
      </c>
    </row>
    <row r="113" spans="1:11" ht="66.75" customHeight="1" x14ac:dyDescent="0.25">
      <c r="A113" s="58">
        <v>14</v>
      </c>
      <c r="B113" s="60">
        <v>4.3</v>
      </c>
      <c r="C113" s="60" t="s">
        <v>973</v>
      </c>
      <c r="D113" s="60" t="s">
        <v>974</v>
      </c>
      <c r="E113" s="60" t="s">
        <v>184</v>
      </c>
      <c r="F113" s="60" t="s">
        <v>17</v>
      </c>
      <c r="G113" s="60" t="s">
        <v>23</v>
      </c>
      <c r="H113" s="60" t="s">
        <v>28</v>
      </c>
      <c r="I113" s="60">
        <v>2022</v>
      </c>
      <c r="J113" s="60" t="s">
        <v>16</v>
      </c>
      <c r="K113" s="60" t="s">
        <v>17</v>
      </c>
    </row>
    <row r="114" spans="1:11" ht="63" customHeight="1" x14ac:dyDescent="0.25">
      <c r="A114" s="58">
        <v>14</v>
      </c>
      <c r="B114" s="60">
        <v>4.3</v>
      </c>
      <c r="C114" s="60" t="s">
        <v>975</v>
      </c>
      <c r="D114" s="60" t="s">
        <v>976</v>
      </c>
      <c r="E114" s="60" t="s">
        <v>184</v>
      </c>
      <c r="F114" s="60" t="s">
        <v>17</v>
      </c>
      <c r="G114" s="60" t="s">
        <v>23</v>
      </c>
      <c r="H114" s="60" t="s">
        <v>28</v>
      </c>
      <c r="I114" s="60">
        <v>2022</v>
      </c>
      <c r="J114" s="60" t="s">
        <v>16</v>
      </c>
      <c r="K114" s="60" t="s">
        <v>17</v>
      </c>
    </row>
    <row r="115" spans="1:11" ht="40.5" customHeight="1" x14ac:dyDescent="0.25">
      <c r="A115" s="236">
        <v>15</v>
      </c>
      <c r="B115" s="295" t="s">
        <v>67</v>
      </c>
      <c r="C115" s="296"/>
      <c r="D115" s="296"/>
      <c r="E115" s="296"/>
      <c r="F115" s="296"/>
      <c r="G115" s="296"/>
      <c r="H115" s="296"/>
      <c r="I115" s="296"/>
      <c r="J115" s="296"/>
      <c r="K115" s="297"/>
    </row>
    <row r="116" spans="1:11" s="8" customFormat="1" ht="151.5" customHeight="1" x14ac:dyDescent="0.25">
      <c r="A116" s="201">
        <v>15</v>
      </c>
      <c r="B116" s="15" t="s">
        <v>937</v>
      </c>
      <c r="C116" s="64" t="s">
        <v>938</v>
      </c>
      <c r="D116" s="60" t="s">
        <v>939</v>
      </c>
      <c r="E116" s="15" t="s">
        <v>51</v>
      </c>
      <c r="F116" s="15" t="s">
        <v>17</v>
      </c>
      <c r="G116" s="15" t="s">
        <v>23</v>
      </c>
      <c r="H116" s="15" t="s">
        <v>18</v>
      </c>
      <c r="I116" s="15">
        <v>2022</v>
      </c>
      <c r="J116" s="15" t="s">
        <v>16</v>
      </c>
      <c r="K116" s="15" t="s">
        <v>17</v>
      </c>
    </row>
    <row r="117" spans="1:11" s="8" customFormat="1" ht="122.25" customHeight="1" x14ac:dyDescent="0.25">
      <c r="A117" s="201">
        <v>15</v>
      </c>
      <c r="B117" s="15" t="s">
        <v>937</v>
      </c>
      <c r="C117" s="60" t="s">
        <v>938</v>
      </c>
      <c r="D117" s="60" t="s">
        <v>940</v>
      </c>
      <c r="E117" s="15" t="s">
        <v>12</v>
      </c>
      <c r="F117" s="15" t="s">
        <v>17</v>
      </c>
      <c r="G117" s="15" t="s">
        <v>23</v>
      </c>
      <c r="H117" s="15" t="s">
        <v>18</v>
      </c>
      <c r="I117" s="15">
        <v>2022</v>
      </c>
      <c r="J117" s="15" t="s">
        <v>16</v>
      </c>
      <c r="K117" s="15" t="s">
        <v>17</v>
      </c>
    </row>
    <row r="118" spans="1:11" ht="48" customHeight="1" x14ac:dyDescent="0.25">
      <c r="A118" s="237">
        <v>16</v>
      </c>
      <c r="B118" s="295" t="s">
        <v>68</v>
      </c>
      <c r="C118" s="296"/>
      <c r="D118" s="296"/>
      <c r="E118" s="296"/>
      <c r="F118" s="296"/>
      <c r="G118" s="296"/>
      <c r="H118" s="296"/>
      <c r="I118" s="296"/>
      <c r="J118" s="296"/>
      <c r="K118" s="297"/>
    </row>
    <row r="119" spans="1:11" ht="76.5" customHeight="1" x14ac:dyDescent="0.25">
      <c r="A119" s="14">
        <v>16</v>
      </c>
      <c r="B119" s="21" t="s">
        <v>346</v>
      </c>
      <c r="C119" s="15" t="s">
        <v>751</v>
      </c>
      <c r="D119" s="14" t="s">
        <v>347</v>
      </c>
      <c r="E119" s="14" t="s">
        <v>51</v>
      </c>
      <c r="F119" s="201" t="s">
        <v>17</v>
      </c>
      <c r="G119" s="201" t="s">
        <v>14</v>
      </c>
      <c r="H119" s="201" t="s">
        <v>18</v>
      </c>
      <c r="I119" s="201">
        <v>2022</v>
      </c>
      <c r="J119" s="15" t="s">
        <v>16</v>
      </c>
      <c r="K119" s="23" t="s">
        <v>17</v>
      </c>
    </row>
    <row r="120" spans="1:11" ht="50.25" customHeight="1" x14ac:dyDescent="0.25">
      <c r="A120" s="236">
        <v>17</v>
      </c>
      <c r="B120" s="287" t="s">
        <v>69</v>
      </c>
      <c r="C120" s="288"/>
      <c r="D120" s="288"/>
      <c r="E120" s="288"/>
      <c r="F120" s="288"/>
      <c r="G120" s="288"/>
      <c r="H120" s="288"/>
      <c r="I120" s="288"/>
      <c r="J120" s="288"/>
      <c r="K120" s="289"/>
    </row>
    <row r="121" spans="1:11" ht="184.5" customHeight="1" x14ac:dyDescent="0.25">
      <c r="A121" s="14">
        <v>17</v>
      </c>
      <c r="B121" s="21" t="s">
        <v>353</v>
      </c>
      <c r="C121" s="28" t="s">
        <v>354</v>
      </c>
      <c r="D121" s="21" t="s">
        <v>355</v>
      </c>
      <c r="E121" s="14" t="s">
        <v>51</v>
      </c>
      <c r="F121" s="14"/>
      <c r="G121" s="21" t="s">
        <v>356</v>
      </c>
      <c r="H121" s="14" t="s">
        <v>18</v>
      </c>
      <c r="I121" s="14">
        <v>2022</v>
      </c>
      <c r="J121" s="14" t="s">
        <v>16</v>
      </c>
      <c r="K121" s="14" t="s">
        <v>754</v>
      </c>
    </row>
    <row r="122" spans="1:11" ht="45.75" customHeight="1" x14ac:dyDescent="0.25">
      <c r="A122" s="234">
        <v>18</v>
      </c>
      <c r="B122" s="257" t="s">
        <v>71</v>
      </c>
      <c r="C122" s="258"/>
      <c r="D122" s="258"/>
      <c r="E122" s="258"/>
      <c r="F122" s="258"/>
      <c r="G122" s="258"/>
      <c r="H122" s="258"/>
      <c r="I122" s="258"/>
      <c r="J122" s="258"/>
      <c r="K122" s="259"/>
    </row>
    <row r="123" spans="1:11" ht="88.5" customHeight="1" x14ac:dyDescent="0.25">
      <c r="A123" s="30">
        <v>18</v>
      </c>
      <c r="B123" s="30" t="s">
        <v>359</v>
      </c>
      <c r="C123" s="30" t="s">
        <v>360</v>
      </c>
      <c r="D123" s="30" t="s">
        <v>361</v>
      </c>
      <c r="E123" s="32" t="s">
        <v>51</v>
      </c>
      <c r="F123" s="32" t="s">
        <v>13</v>
      </c>
      <c r="G123" s="32" t="s">
        <v>362</v>
      </c>
      <c r="H123" s="32" t="s">
        <v>28</v>
      </c>
      <c r="I123" s="32">
        <v>2023</v>
      </c>
      <c r="J123" s="32" t="s">
        <v>188</v>
      </c>
      <c r="K123" s="32" t="s">
        <v>13</v>
      </c>
    </row>
    <row r="124" spans="1:11" s="11" customFormat="1" ht="133.5" customHeight="1" x14ac:dyDescent="0.25">
      <c r="A124" s="201">
        <v>18</v>
      </c>
      <c r="B124" s="15" t="s">
        <v>363</v>
      </c>
      <c r="C124" s="21" t="s">
        <v>364</v>
      </c>
      <c r="D124" s="15" t="s">
        <v>848</v>
      </c>
      <c r="E124" s="15" t="s">
        <v>558</v>
      </c>
      <c r="F124" s="201" t="s">
        <v>17</v>
      </c>
      <c r="G124" s="201" t="s">
        <v>362</v>
      </c>
      <c r="H124" s="201" t="s">
        <v>18</v>
      </c>
      <c r="I124" s="201">
        <v>2023</v>
      </c>
      <c r="J124" s="201" t="s">
        <v>366</v>
      </c>
      <c r="K124" s="201" t="s">
        <v>17</v>
      </c>
    </row>
    <row r="125" spans="1:11" s="11" customFormat="1" ht="139.5" customHeight="1" x14ac:dyDescent="0.25">
      <c r="A125" s="201">
        <v>18</v>
      </c>
      <c r="B125" s="15" t="s">
        <v>363</v>
      </c>
      <c r="C125" s="198" t="s">
        <v>367</v>
      </c>
      <c r="D125" s="15" t="s">
        <v>849</v>
      </c>
      <c r="E125" s="15" t="s">
        <v>55</v>
      </c>
      <c r="F125" s="201" t="s">
        <v>17</v>
      </c>
      <c r="G125" s="201" t="s">
        <v>362</v>
      </c>
      <c r="H125" s="201" t="s">
        <v>18</v>
      </c>
      <c r="I125" s="201">
        <v>2023</v>
      </c>
      <c r="J125" s="201" t="s">
        <v>366</v>
      </c>
      <c r="K125" s="201" t="s">
        <v>17</v>
      </c>
    </row>
    <row r="126" spans="1:11" s="11" customFormat="1" ht="88.5" customHeight="1" x14ac:dyDescent="0.25">
      <c r="A126" s="201">
        <v>18</v>
      </c>
      <c r="B126" s="263" t="s">
        <v>359</v>
      </c>
      <c r="C126" s="263" t="s">
        <v>369</v>
      </c>
      <c r="D126" s="15" t="s">
        <v>850</v>
      </c>
      <c r="E126" s="15" t="s">
        <v>55</v>
      </c>
      <c r="F126" s="201" t="s">
        <v>17</v>
      </c>
      <c r="G126" s="201" t="s">
        <v>362</v>
      </c>
      <c r="H126" s="201" t="s">
        <v>18</v>
      </c>
      <c r="I126" s="201">
        <v>2023</v>
      </c>
      <c r="J126" s="201" t="s">
        <v>25</v>
      </c>
      <c r="K126" s="201" t="s">
        <v>17</v>
      </c>
    </row>
    <row r="127" spans="1:11" s="11" customFormat="1" ht="88.5" customHeight="1" x14ac:dyDescent="0.25">
      <c r="A127" s="201">
        <v>18</v>
      </c>
      <c r="B127" s="264"/>
      <c r="C127" s="264"/>
      <c r="D127" s="15" t="s">
        <v>851</v>
      </c>
      <c r="E127" s="15" t="s">
        <v>55</v>
      </c>
      <c r="F127" s="201" t="s">
        <v>17</v>
      </c>
      <c r="G127" s="201" t="s">
        <v>362</v>
      </c>
      <c r="H127" s="201" t="s">
        <v>18</v>
      </c>
      <c r="I127" s="201">
        <v>2023</v>
      </c>
      <c r="J127" s="201" t="s">
        <v>25</v>
      </c>
      <c r="K127" s="201" t="s">
        <v>13</v>
      </c>
    </row>
    <row r="128" spans="1:11" s="11" customFormat="1" ht="88.5" customHeight="1" x14ac:dyDescent="0.25">
      <c r="A128" s="201">
        <v>18</v>
      </c>
      <c r="B128" s="15" t="s">
        <v>363</v>
      </c>
      <c r="C128" s="21" t="s">
        <v>371</v>
      </c>
      <c r="D128" s="21" t="s">
        <v>372</v>
      </c>
      <c r="E128" s="14" t="s">
        <v>12</v>
      </c>
      <c r="F128" s="14" t="s">
        <v>17</v>
      </c>
      <c r="G128" s="14" t="s">
        <v>362</v>
      </c>
      <c r="H128" s="14" t="s">
        <v>28</v>
      </c>
      <c r="I128" s="14">
        <v>2022</v>
      </c>
      <c r="J128" s="14" t="s">
        <v>16</v>
      </c>
      <c r="K128" s="14" t="s">
        <v>17</v>
      </c>
    </row>
    <row r="129" spans="1:11" s="11" customFormat="1" ht="88.5" customHeight="1" x14ac:dyDescent="0.25">
      <c r="A129" s="240">
        <v>18</v>
      </c>
      <c r="B129" s="199" t="s">
        <v>373</v>
      </c>
      <c r="C129" s="241" t="s">
        <v>374</v>
      </c>
      <c r="D129" s="263" t="s">
        <v>375</v>
      </c>
      <c r="E129" s="263" t="s">
        <v>376</v>
      </c>
      <c r="F129" s="300" t="s">
        <v>17</v>
      </c>
      <c r="G129" s="303" t="s">
        <v>362</v>
      </c>
      <c r="H129" s="300" t="s">
        <v>18</v>
      </c>
      <c r="I129" s="300">
        <v>2023</v>
      </c>
      <c r="J129" s="303" t="s">
        <v>16</v>
      </c>
      <c r="K129" s="300" t="s">
        <v>13</v>
      </c>
    </row>
    <row r="130" spans="1:11" s="11" customFormat="1" ht="88.5" customHeight="1" x14ac:dyDescent="0.25">
      <c r="A130" s="201">
        <v>18</v>
      </c>
      <c r="B130" s="15" t="s">
        <v>373</v>
      </c>
      <c r="C130" s="261" t="s">
        <v>377</v>
      </c>
      <c r="D130" s="299"/>
      <c r="E130" s="299"/>
      <c r="F130" s="301"/>
      <c r="G130" s="304"/>
      <c r="H130" s="301"/>
      <c r="I130" s="301"/>
      <c r="J130" s="304"/>
      <c r="K130" s="301"/>
    </row>
    <row r="131" spans="1:11" s="11" customFormat="1" ht="88.5" customHeight="1" x14ac:dyDescent="0.25">
      <c r="A131" s="201">
        <v>18</v>
      </c>
      <c r="B131" s="15" t="s">
        <v>373</v>
      </c>
      <c r="C131" s="298"/>
      <c r="D131" s="299"/>
      <c r="E131" s="299"/>
      <c r="F131" s="301"/>
      <c r="G131" s="304"/>
      <c r="H131" s="301"/>
      <c r="I131" s="301"/>
      <c r="J131" s="304"/>
      <c r="K131" s="301"/>
    </row>
    <row r="132" spans="1:11" s="11" customFormat="1" ht="88.5" customHeight="1" x14ac:dyDescent="0.25">
      <c r="A132" s="201">
        <v>18</v>
      </c>
      <c r="B132" s="15" t="s">
        <v>373</v>
      </c>
      <c r="C132" s="298"/>
      <c r="D132" s="299"/>
      <c r="E132" s="299"/>
      <c r="F132" s="301"/>
      <c r="G132" s="304"/>
      <c r="H132" s="301"/>
      <c r="I132" s="301"/>
      <c r="J132" s="304"/>
      <c r="K132" s="301"/>
    </row>
    <row r="133" spans="1:11" s="11" customFormat="1" ht="88.5" customHeight="1" x14ac:dyDescent="0.25">
      <c r="A133" s="201">
        <v>18</v>
      </c>
      <c r="B133" s="15" t="s">
        <v>373</v>
      </c>
      <c r="C133" s="298"/>
      <c r="D133" s="299"/>
      <c r="E133" s="299"/>
      <c r="F133" s="301"/>
      <c r="G133" s="304"/>
      <c r="H133" s="301"/>
      <c r="I133" s="301"/>
      <c r="J133" s="304"/>
      <c r="K133" s="301"/>
    </row>
    <row r="134" spans="1:11" s="11" customFormat="1" ht="409.6" customHeight="1" x14ac:dyDescent="0.25">
      <c r="A134" s="201">
        <v>18</v>
      </c>
      <c r="B134" s="15" t="s">
        <v>373</v>
      </c>
      <c r="C134" s="262"/>
      <c r="D134" s="299"/>
      <c r="E134" s="299"/>
      <c r="F134" s="301"/>
      <c r="G134" s="304"/>
      <c r="H134" s="301"/>
      <c r="I134" s="301"/>
      <c r="J134" s="304"/>
      <c r="K134" s="301"/>
    </row>
    <row r="135" spans="1:11" s="11" customFormat="1" ht="88.5" customHeight="1" x14ac:dyDescent="0.25">
      <c r="A135" s="201">
        <v>18</v>
      </c>
      <c r="B135" s="15" t="s">
        <v>373</v>
      </c>
      <c r="C135" s="21" t="s">
        <v>378</v>
      </c>
      <c r="D135" s="299"/>
      <c r="E135" s="299"/>
      <c r="F135" s="301"/>
      <c r="G135" s="304"/>
      <c r="H135" s="301"/>
      <c r="I135" s="301"/>
      <c r="J135" s="304"/>
      <c r="K135" s="301"/>
    </row>
    <row r="136" spans="1:11" s="11" customFormat="1" ht="172.5" customHeight="1" x14ac:dyDescent="0.25">
      <c r="A136" s="201">
        <v>18</v>
      </c>
      <c r="B136" s="15" t="s">
        <v>373</v>
      </c>
      <c r="C136" s="21" t="s">
        <v>379</v>
      </c>
      <c r="D136" s="299"/>
      <c r="E136" s="299"/>
      <c r="F136" s="301"/>
      <c r="G136" s="304"/>
      <c r="H136" s="301"/>
      <c r="I136" s="301"/>
      <c r="J136" s="304"/>
      <c r="K136" s="301"/>
    </row>
    <row r="137" spans="1:11" s="11" customFormat="1" ht="186" customHeight="1" x14ac:dyDescent="0.25">
      <c r="A137" s="201">
        <v>18</v>
      </c>
      <c r="B137" s="15" t="s">
        <v>373</v>
      </c>
      <c r="C137" s="21" t="s">
        <v>380</v>
      </c>
      <c r="D137" s="299"/>
      <c r="E137" s="299"/>
      <c r="F137" s="301"/>
      <c r="G137" s="304"/>
      <c r="H137" s="301"/>
      <c r="I137" s="301"/>
      <c r="J137" s="304"/>
      <c r="K137" s="301"/>
    </row>
    <row r="138" spans="1:11" s="11" customFormat="1" ht="129.75" customHeight="1" x14ac:dyDescent="0.25">
      <c r="A138" s="201">
        <v>18</v>
      </c>
      <c r="B138" s="15" t="s">
        <v>373</v>
      </c>
      <c r="C138" s="21" t="s">
        <v>381</v>
      </c>
      <c r="D138" s="299"/>
      <c r="E138" s="299"/>
      <c r="F138" s="301"/>
      <c r="G138" s="304"/>
      <c r="H138" s="301"/>
      <c r="I138" s="301"/>
      <c r="J138" s="304"/>
      <c r="K138" s="301"/>
    </row>
    <row r="139" spans="1:11" ht="200.25" customHeight="1" x14ac:dyDescent="0.25">
      <c r="A139" s="201">
        <v>18</v>
      </c>
      <c r="B139" s="15" t="s">
        <v>373</v>
      </c>
      <c r="C139" s="21" t="s">
        <v>382</v>
      </c>
      <c r="D139" s="299"/>
      <c r="E139" s="299"/>
      <c r="F139" s="301"/>
      <c r="G139" s="304"/>
      <c r="H139" s="301"/>
      <c r="I139" s="301"/>
      <c r="J139" s="304"/>
      <c r="K139" s="301"/>
    </row>
    <row r="140" spans="1:11" ht="216" customHeight="1" x14ac:dyDescent="0.25">
      <c r="A140" s="201">
        <v>18</v>
      </c>
      <c r="B140" s="15" t="s">
        <v>373</v>
      </c>
      <c r="C140" s="21" t="s">
        <v>383</v>
      </c>
      <c r="D140" s="264"/>
      <c r="E140" s="264"/>
      <c r="F140" s="302"/>
      <c r="G140" s="305"/>
      <c r="H140" s="302"/>
      <c r="I140" s="302"/>
      <c r="J140" s="305"/>
      <c r="K140" s="302"/>
    </row>
    <row r="141" spans="1:11" ht="116.25" customHeight="1" x14ac:dyDescent="0.25">
      <c r="A141" s="15">
        <v>18</v>
      </c>
      <c r="B141" s="15" t="s">
        <v>384</v>
      </c>
      <c r="C141" s="15" t="s">
        <v>386</v>
      </c>
      <c r="D141" s="15" t="s">
        <v>387</v>
      </c>
      <c r="E141" s="15" t="s">
        <v>385</v>
      </c>
      <c r="F141" s="60" t="s">
        <v>17</v>
      </c>
      <c r="G141" s="15" t="s">
        <v>168</v>
      </c>
      <c r="H141" s="15" t="s">
        <v>28</v>
      </c>
      <c r="I141" s="15">
        <v>2022</v>
      </c>
      <c r="J141" s="15" t="s">
        <v>16</v>
      </c>
      <c r="K141" s="15" t="s">
        <v>13</v>
      </c>
    </row>
    <row r="142" spans="1:11" ht="114" customHeight="1" x14ac:dyDescent="0.25">
      <c r="A142" s="15">
        <v>18</v>
      </c>
      <c r="B142" s="15" t="s">
        <v>384</v>
      </c>
      <c r="C142" s="15" t="s">
        <v>388</v>
      </c>
      <c r="D142" s="15" t="s">
        <v>389</v>
      </c>
      <c r="E142" s="15" t="s">
        <v>385</v>
      </c>
      <c r="F142" s="60" t="s">
        <v>17</v>
      </c>
      <c r="G142" s="15" t="s">
        <v>168</v>
      </c>
      <c r="H142" s="15" t="s">
        <v>28</v>
      </c>
      <c r="I142" s="15">
        <v>2022</v>
      </c>
      <c r="J142" s="15" t="s">
        <v>16</v>
      </c>
      <c r="K142" s="15" t="s">
        <v>13</v>
      </c>
    </row>
    <row r="143" spans="1:11" ht="119.25" customHeight="1" x14ac:dyDescent="0.25">
      <c r="A143" s="15">
        <v>18</v>
      </c>
      <c r="B143" s="15" t="s">
        <v>384</v>
      </c>
      <c r="C143" s="15" t="s">
        <v>390</v>
      </c>
      <c r="D143" s="15" t="s">
        <v>391</v>
      </c>
      <c r="E143" s="15" t="s">
        <v>385</v>
      </c>
      <c r="F143" s="60" t="s">
        <v>17</v>
      </c>
      <c r="G143" s="15" t="s">
        <v>168</v>
      </c>
      <c r="H143" s="15" t="s">
        <v>28</v>
      </c>
      <c r="I143" s="15">
        <v>2022</v>
      </c>
      <c r="J143" s="15" t="s">
        <v>16</v>
      </c>
      <c r="K143" s="15" t="s">
        <v>13</v>
      </c>
    </row>
    <row r="144" spans="1:11" ht="64.5" customHeight="1" x14ac:dyDescent="0.25">
      <c r="A144" s="236">
        <v>19</v>
      </c>
      <c r="B144" s="287" t="s">
        <v>72</v>
      </c>
      <c r="C144" s="288"/>
      <c r="D144" s="288"/>
      <c r="E144" s="288"/>
      <c r="F144" s="288"/>
      <c r="G144" s="288"/>
      <c r="H144" s="288"/>
      <c r="I144" s="288"/>
      <c r="J144" s="288"/>
      <c r="K144" s="289"/>
    </row>
    <row r="145" spans="1:11" ht="213" customHeight="1" x14ac:dyDescent="0.25">
      <c r="A145" s="60">
        <v>19</v>
      </c>
      <c r="B145" s="60" t="s">
        <v>403</v>
      </c>
      <c r="C145" s="60" t="s">
        <v>404</v>
      </c>
      <c r="D145" s="14" t="s">
        <v>405</v>
      </c>
      <c r="E145" s="60" t="s">
        <v>12</v>
      </c>
      <c r="F145" s="60" t="s">
        <v>17</v>
      </c>
      <c r="G145" s="60" t="s">
        <v>406</v>
      </c>
      <c r="H145" s="60" t="s">
        <v>18</v>
      </c>
      <c r="I145" s="60">
        <v>2022</v>
      </c>
      <c r="J145" s="60" t="s">
        <v>188</v>
      </c>
      <c r="K145" s="60" t="s">
        <v>1027</v>
      </c>
    </row>
    <row r="146" spans="1:11" ht="189" customHeight="1" x14ac:dyDescent="0.25">
      <c r="A146" s="60">
        <v>19</v>
      </c>
      <c r="B146" s="60" t="s">
        <v>403</v>
      </c>
      <c r="C146" s="60" t="s">
        <v>404</v>
      </c>
      <c r="D146" s="60" t="s">
        <v>407</v>
      </c>
      <c r="E146" s="60" t="s">
        <v>12</v>
      </c>
      <c r="F146" s="60" t="s">
        <v>17</v>
      </c>
      <c r="G146" s="60" t="s">
        <v>406</v>
      </c>
      <c r="H146" s="60" t="s">
        <v>18</v>
      </c>
      <c r="I146" s="60">
        <v>2022</v>
      </c>
      <c r="J146" s="60" t="s">
        <v>188</v>
      </c>
      <c r="K146" s="60" t="s">
        <v>1027</v>
      </c>
    </row>
    <row r="147" spans="1:11" ht="93.75" customHeight="1" x14ac:dyDescent="0.25">
      <c r="A147" s="60">
        <v>19</v>
      </c>
      <c r="B147" s="60" t="s">
        <v>408</v>
      </c>
      <c r="C147" s="60" t="s">
        <v>409</v>
      </c>
      <c r="D147" s="60" t="s">
        <v>410</v>
      </c>
      <c r="E147" s="60" t="s">
        <v>411</v>
      </c>
      <c r="F147" s="60" t="s">
        <v>17</v>
      </c>
      <c r="G147" s="60" t="s">
        <v>412</v>
      </c>
      <c r="H147" s="60" t="s">
        <v>18</v>
      </c>
      <c r="I147" s="60">
        <v>2023</v>
      </c>
      <c r="J147" s="60" t="s">
        <v>16</v>
      </c>
      <c r="K147" s="60" t="s">
        <v>1027</v>
      </c>
    </row>
    <row r="148" spans="1:11" ht="57.75" customHeight="1" x14ac:dyDescent="0.25">
      <c r="A148" s="236">
        <v>20</v>
      </c>
      <c r="B148" s="257" t="s">
        <v>73</v>
      </c>
      <c r="C148" s="258"/>
      <c r="D148" s="258"/>
      <c r="E148" s="258"/>
      <c r="F148" s="258"/>
      <c r="G148" s="258"/>
      <c r="H148" s="258"/>
      <c r="I148" s="258"/>
      <c r="J148" s="258"/>
      <c r="K148" s="259"/>
    </row>
    <row r="149" spans="1:11" ht="57.75" customHeight="1" x14ac:dyDescent="0.25">
      <c r="A149" s="21">
        <v>20</v>
      </c>
      <c r="B149" s="14" t="s">
        <v>152</v>
      </c>
      <c r="C149" s="14" t="s">
        <v>152</v>
      </c>
      <c r="D149" s="14" t="s">
        <v>152</v>
      </c>
      <c r="E149" s="14" t="s">
        <v>152</v>
      </c>
      <c r="F149" s="14" t="s">
        <v>152</v>
      </c>
      <c r="G149" s="14" t="s">
        <v>152</v>
      </c>
      <c r="H149" s="14" t="s">
        <v>152</v>
      </c>
      <c r="I149" s="14" t="s">
        <v>152</v>
      </c>
      <c r="J149" s="14" t="s">
        <v>152</v>
      </c>
      <c r="K149" s="14" t="s">
        <v>152</v>
      </c>
    </row>
    <row r="150" spans="1:11" ht="54.75" customHeight="1" x14ac:dyDescent="0.25">
      <c r="A150" s="236">
        <v>21</v>
      </c>
      <c r="B150" s="257" t="s">
        <v>74</v>
      </c>
      <c r="C150" s="258"/>
      <c r="D150" s="258"/>
      <c r="E150" s="258"/>
      <c r="F150" s="258"/>
      <c r="G150" s="258"/>
      <c r="H150" s="258"/>
      <c r="I150" s="258"/>
      <c r="J150" s="258"/>
      <c r="K150" s="259"/>
    </row>
    <row r="151" spans="1:11" ht="57.75" customHeight="1" x14ac:dyDescent="0.25">
      <c r="A151" s="14">
        <v>21</v>
      </c>
      <c r="B151" s="14" t="s">
        <v>152</v>
      </c>
      <c r="C151" s="14" t="s">
        <v>152</v>
      </c>
      <c r="D151" s="14" t="s">
        <v>152</v>
      </c>
      <c r="E151" s="14" t="s">
        <v>152</v>
      </c>
      <c r="F151" s="14" t="s">
        <v>152</v>
      </c>
      <c r="G151" s="14" t="s">
        <v>152</v>
      </c>
      <c r="H151" s="14" t="s">
        <v>152</v>
      </c>
      <c r="I151" s="14" t="s">
        <v>152</v>
      </c>
      <c r="J151" s="14" t="s">
        <v>152</v>
      </c>
      <c r="K151" s="14" t="s">
        <v>152</v>
      </c>
    </row>
    <row r="152" spans="1:11" ht="42.75" customHeight="1" x14ac:dyDescent="0.25">
      <c r="A152" s="242">
        <v>22</v>
      </c>
      <c r="B152" s="287" t="s">
        <v>75</v>
      </c>
      <c r="C152" s="288"/>
      <c r="D152" s="288"/>
      <c r="E152" s="288"/>
      <c r="F152" s="288"/>
      <c r="G152" s="288"/>
      <c r="H152" s="288"/>
      <c r="I152" s="288"/>
      <c r="J152" s="288"/>
      <c r="K152" s="289"/>
    </row>
    <row r="153" spans="1:11" ht="101.25" customHeight="1" x14ac:dyDescent="0.25">
      <c r="A153" s="14">
        <v>22</v>
      </c>
      <c r="B153" s="94" t="s">
        <v>15</v>
      </c>
      <c r="C153" s="29" t="s">
        <v>15</v>
      </c>
      <c r="D153" s="15" t="s">
        <v>420</v>
      </c>
      <c r="E153" s="15" t="s">
        <v>1028</v>
      </c>
      <c r="F153" s="201" t="s">
        <v>13</v>
      </c>
      <c r="G153" s="15" t="s">
        <v>419</v>
      </c>
      <c r="H153" s="15" t="s">
        <v>152</v>
      </c>
      <c r="I153" s="14">
        <v>2022</v>
      </c>
      <c r="J153" s="21" t="s">
        <v>188</v>
      </c>
      <c r="K153" s="14"/>
    </row>
    <row r="154" spans="1:11" ht="79.5" customHeight="1" x14ac:dyDescent="0.25">
      <c r="A154" s="14">
        <v>22</v>
      </c>
      <c r="B154" s="94" t="s">
        <v>15</v>
      </c>
      <c r="C154" s="94" t="s">
        <v>15</v>
      </c>
      <c r="D154" s="15" t="s">
        <v>421</v>
      </c>
      <c r="E154" s="15" t="s">
        <v>1028</v>
      </c>
      <c r="F154" s="201" t="s">
        <v>13</v>
      </c>
      <c r="G154" s="15" t="s">
        <v>419</v>
      </c>
      <c r="H154" s="15" t="s">
        <v>152</v>
      </c>
      <c r="I154" s="14">
        <v>2022</v>
      </c>
      <c r="J154" s="21" t="s">
        <v>16</v>
      </c>
      <c r="K154" s="14"/>
    </row>
    <row r="155" spans="1:11" ht="111.75" customHeight="1" x14ac:dyDescent="0.25">
      <c r="A155" s="14">
        <v>22</v>
      </c>
      <c r="B155" s="94" t="s">
        <v>15</v>
      </c>
      <c r="C155" s="94" t="s">
        <v>15</v>
      </c>
      <c r="D155" s="15" t="s">
        <v>423</v>
      </c>
      <c r="E155" s="15" t="s">
        <v>1029</v>
      </c>
      <c r="F155" s="201" t="s">
        <v>13</v>
      </c>
      <c r="G155" s="15" t="s">
        <v>422</v>
      </c>
      <c r="H155" s="15" t="s">
        <v>152</v>
      </c>
      <c r="I155" s="14">
        <v>2022</v>
      </c>
      <c r="J155" s="21" t="s">
        <v>16</v>
      </c>
      <c r="K155" s="14"/>
    </row>
    <row r="156" spans="1:11" ht="65.25" customHeight="1" x14ac:dyDescent="0.25">
      <c r="A156" s="234">
        <v>23</v>
      </c>
      <c r="B156" s="257" t="s">
        <v>76</v>
      </c>
      <c r="C156" s="258"/>
      <c r="D156" s="258"/>
      <c r="E156" s="258"/>
      <c r="F156" s="258"/>
      <c r="G156" s="258"/>
      <c r="H156" s="258"/>
      <c r="I156" s="258"/>
      <c r="J156" s="258"/>
      <c r="K156" s="259"/>
    </row>
    <row r="157" spans="1:11" ht="213" customHeight="1" x14ac:dyDescent="0.25">
      <c r="A157" s="14">
        <v>23</v>
      </c>
      <c r="B157" s="14">
        <v>3</v>
      </c>
      <c r="C157" s="168" t="s">
        <v>764</v>
      </c>
      <c r="D157" s="15" t="s">
        <v>906</v>
      </c>
      <c r="E157" s="14" t="s">
        <v>26</v>
      </c>
      <c r="F157" s="14" t="s">
        <v>754</v>
      </c>
      <c r="G157" s="14" t="s">
        <v>755</v>
      </c>
      <c r="H157" s="14" t="s">
        <v>28</v>
      </c>
      <c r="I157" s="14">
        <v>2022</v>
      </c>
      <c r="J157" s="14" t="s">
        <v>366</v>
      </c>
      <c r="K157" s="14" t="s">
        <v>13</v>
      </c>
    </row>
    <row r="158" spans="1:11" s="11" customFormat="1" ht="409.6" customHeight="1" x14ac:dyDescent="0.25">
      <c r="A158" s="14">
        <v>23</v>
      </c>
      <c r="B158" s="14">
        <v>2</v>
      </c>
      <c r="C158" s="168" t="s">
        <v>765</v>
      </c>
      <c r="D158" s="21" t="s">
        <v>756</v>
      </c>
      <c r="E158" s="14" t="s">
        <v>26</v>
      </c>
      <c r="F158" s="14" t="s">
        <v>754</v>
      </c>
      <c r="G158" s="14" t="s">
        <v>755</v>
      </c>
      <c r="H158" s="14" t="s">
        <v>28</v>
      </c>
      <c r="I158" s="14">
        <v>2023</v>
      </c>
      <c r="J158" s="14" t="s">
        <v>366</v>
      </c>
      <c r="K158" s="14" t="s">
        <v>13</v>
      </c>
    </row>
    <row r="159" spans="1:11" s="11" customFormat="1" ht="83.25" customHeight="1" x14ac:dyDescent="0.25">
      <c r="A159" s="14">
        <v>23</v>
      </c>
      <c r="B159" s="14">
        <v>3</v>
      </c>
      <c r="C159" s="21" t="s">
        <v>757</v>
      </c>
      <c r="D159" s="21" t="s">
        <v>758</v>
      </c>
      <c r="E159" s="14" t="s">
        <v>26</v>
      </c>
      <c r="F159" s="14" t="s">
        <v>754</v>
      </c>
      <c r="G159" s="14" t="s">
        <v>755</v>
      </c>
      <c r="H159" s="14"/>
      <c r="I159" s="14">
        <v>2022</v>
      </c>
      <c r="J159" s="14" t="s">
        <v>366</v>
      </c>
      <c r="K159" s="14" t="s">
        <v>17</v>
      </c>
    </row>
    <row r="160" spans="1:11" s="11" customFormat="1" ht="67.5" customHeight="1" x14ac:dyDescent="0.25">
      <c r="A160" s="21">
        <v>23</v>
      </c>
      <c r="B160" s="14">
        <v>1</v>
      </c>
      <c r="C160" s="21" t="s">
        <v>759</v>
      </c>
      <c r="D160" s="21" t="s">
        <v>760</v>
      </c>
      <c r="E160" s="14" t="s">
        <v>12</v>
      </c>
      <c r="F160" s="14" t="s">
        <v>754</v>
      </c>
      <c r="G160" s="14" t="s">
        <v>761</v>
      </c>
      <c r="H160" s="134"/>
      <c r="I160" s="14">
        <v>2022</v>
      </c>
      <c r="J160" s="14" t="s">
        <v>366</v>
      </c>
      <c r="K160" s="14" t="s">
        <v>17</v>
      </c>
    </row>
    <row r="161" spans="1:11" ht="101.25" customHeight="1" x14ac:dyDescent="0.25">
      <c r="A161" s="14">
        <v>23</v>
      </c>
      <c r="B161" s="14">
        <v>2</v>
      </c>
      <c r="C161" s="21" t="s">
        <v>762</v>
      </c>
      <c r="D161" s="21" t="s">
        <v>763</v>
      </c>
      <c r="E161" s="14" t="s">
        <v>20</v>
      </c>
      <c r="F161" s="14" t="s">
        <v>754</v>
      </c>
      <c r="G161" s="14" t="s">
        <v>755</v>
      </c>
      <c r="H161" s="134"/>
      <c r="I161" s="14">
        <v>2022</v>
      </c>
      <c r="J161" s="14" t="s">
        <v>366</v>
      </c>
      <c r="K161" s="14" t="s">
        <v>17</v>
      </c>
    </row>
    <row r="162" spans="1:11" ht="43.5" customHeight="1" x14ac:dyDescent="0.25">
      <c r="A162" s="243">
        <v>24</v>
      </c>
      <c r="B162" s="260" t="s">
        <v>77</v>
      </c>
      <c r="C162" s="260"/>
      <c r="D162" s="260"/>
      <c r="E162" s="260"/>
      <c r="F162" s="260"/>
      <c r="G162" s="260"/>
      <c r="H162" s="260"/>
      <c r="I162" s="260"/>
      <c r="J162" s="260"/>
      <c r="K162" s="260"/>
    </row>
    <row r="163" spans="1:11" ht="110.25" customHeight="1" x14ac:dyDescent="0.25">
      <c r="A163" s="159">
        <v>24</v>
      </c>
      <c r="B163" s="159" t="s">
        <v>693</v>
      </c>
      <c r="C163" s="159" t="s">
        <v>694</v>
      </c>
      <c r="D163" s="159" t="s">
        <v>695</v>
      </c>
      <c r="E163" s="159" t="s">
        <v>12</v>
      </c>
      <c r="F163" s="160" t="s">
        <v>17</v>
      </c>
      <c r="G163" s="159" t="s">
        <v>696</v>
      </c>
      <c r="H163" s="60" t="s">
        <v>18</v>
      </c>
      <c r="I163" s="159">
        <v>2022</v>
      </c>
      <c r="J163" s="159" t="s">
        <v>24</v>
      </c>
      <c r="K163" s="50" t="s">
        <v>13</v>
      </c>
    </row>
    <row r="164" spans="1:11" ht="107.25" customHeight="1" x14ac:dyDescent="0.25">
      <c r="A164" s="159">
        <v>24</v>
      </c>
      <c r="B164" s="159" t="s">
        <v>693</v>
      </c>
      <c r="C164" s="159" t="s">
        <v>697</v>
      </c>
      <c r="D164" s="159" t="s">
        <v>698</v>
      </c>
      <c r="E164" s="159" t="s">
        <v>12</v>
      </c>
      <c r="F164" s="160" t="s">
        <v>13</v>
      </c>
      <c r="G164" s="159" t="s">
        <v>699</v>
      </c>
      <c r="H164" s="159" t="s">
        <v>28</v>
      </c>
      <c r="I164" s="159" t="s">
        <v>487</v>
      </c>
      <c r="J164" s="159" t="s">
        <v>188</v>
      </c>
      <c r="K164" s="50" t="s">
        <v>13</v>
      </c>
    </row>
    <row r="165" spans="1:11" ht="111" customHeight="1" x14ac:dyDescent="0.25">
      <c r="A165" s="159">
        <v>24</v>
      </c>
      <c r="B165" s="30" t="s">
        <v>693</v>
      </c>
      <c r="C165" s="30" t="s">
        <v>700</v>
      </c>
      <c r="D165" s="30" t="s">
        <v>701</v>
      </c>
      <c r="E165" s="32" t="s">
        <v>51</v>
      </c>
      <c r="F165" s="30" t="s">
        <v>17</v>
      </c>
      <c r="G165" s="30" t="s">
        <v>702</v>
      </c>
      <c r="H165" s="32" t="s">
        <v>28</v>
      </c>
      <c r="I165" s="30">
        <v>2023</v>
      </c>
      <c r="J165" s="32" t="s">
        <v>16</v>
      </c>
      <c r="K165" s="32" t="s">
        <v>17</v>
      </c>
    </row>
    <row r="166" spans="1:11" ht="151.5" customHeight="1" x14ac:dyDescent="0.25">
      <c r="A166" s="48">
        <v>24</v>
      </c>
      <c r="B166" s="30" t="s">
        <v>693</v>
      </c>
      <c r="C166" s="30" t="s">
        <v>703</v>
      </c>
      <c r="D166" s="30" t="s">
        <v>704</v>
      </c>
      <c r="E166" s="32" t="s">
        <v>51</v>
      </c>
      <c r="F166" s="30" t="s">
        <v>17</v>
      </c>
      <c r="G166" s="30" t="s">
        <v>702</v>
      </c>
      <c r="H166" s="32" t="s">
        <v>28</v>
      </c>
      <c r="I166" s="30">
        <v>2023</v>
      </c>
      <c r="J166" s="32" t="s">
        <v>16</v>
      </c>
      <c r="K166" s="32" t="s">
        <v>17</v>
      </c>
    </row>
    <row r="167" spans="1:11" ht="217.5" customHeight="1" x14ac:dyDescent="0.25">
      <c r="A167" s="30">
        <v>24</v>
      </c>
      <c r="B167" s="186" t="s">
        <v>693</v>
      </c>
      <c r="C167" s="60" t="s">
        <v>705</v>
      </c>
      <c r="D167" s="186" t="s">
        <v>706</v>
      </c>
      <c r="E167" s="186" t="s">
        <v>51</v>
      </c>
      <c r="F167" s="187" t="s">
        <v>17</v>
      </c>
      <c r="G167" s="186" t="s">
        <v>707</v>
      </c>
      <c r="H167" s="186" t="s">
        <v>28</v>
      </c>
      <c r="I167" s="186" t="s">
        <v>708</v>
      </c>
      <c r="J167" s="186" t="s">
        <v>16</v>
      </c>
      <c r="K167" s="58" t="s">
        <v>13</v>
      </c>
    </row>
    <row r="168" spans="1:11" ht="40.5" customHeight="1" x14ac:dyDescent="0.25">
      <c r="A168" s="236">
        <v>25</v>
      </c>
      <c r="B168" s="257" t="s">
        <v>78</v>
      </c>
      <c r="C168" s="258"/>
      <c r="D168" s="258"/>
      <c r="E168" s="258"/>
      <c r="F168" s="258"/>
      <c r="G168" s="258"/>
      <c r="H168" s="258"/>
      <c r="I168" s="258"/>
      <c r="J168" s="258"/>
      <c r="K168" s="259"/>
    </row>
    <row r="169" spans="1:11" s="11" customFormat="1" ht="63.75" customHeight="1" x14ac:dyDescent="0.25">
      <c r="A169" s="23">
        <v>25</v>
      </c>
      <c r="B169" s="23"/>
      <c r="C169" s="23" t="s">
        <v>626</v>
      </c>
      <c r="D169" s="28" t="s">
        <v>627</v>
      </c>
      <c r="E169" s="23" t="s">
        <v>628</v>
      </c>
      <c r="F169" s="23" t="s">
        <v>13</v>
      </c>
      <c r="G169" s="23" t="s">
        <v>629</v>
      </c>
      <c r="H169" s="23"/>
      <c r="I169" s="60">
        <v>2023</v>
      </c>
      <c r="J169" s="60" t="s">
        <v>25</v>
      </c>
      <c r="K169" s="14" t="s">
        <v>13</v>
      </c>
    </row>
    <row r="170" spans="1:11" s="11" customFormat="1" ht="62.25" customHeight="1" x14ac:dyDescent="0.25">
      <c r="A170" s="23">
        <v>25</v>
      </c>
      <c r="B170" s="23"/>
      <c r="C170" s="60" t="s">
        <v>648</v>
      </c>
      <c r="D170" s="28" t="s">
        <v>630</v>
      </c>
      <c r="E170" s="23" t="s">
        <v>51</v>
      </c>
      <c r="F170" s="23" t="s">
        <v>17</v>
      </c>
      <c r="G170" s="23" t="s">
        <v>640</v>
      </c>
      <c r="H170" s="60" t="s">
        <v>18</v>
      </c>
      <c r="I170" s="60">
        <v>2023</v>
      </c>
      <c r="J170" s="60" t="s">
        <v>16</v>
      </c>
      <c r="K170" s="14" t="s">
        <v>13</v>
      </c>
    </row>
    <row r="171" spans="1:11" ht="74.25" customHeight="1" x14ac:dyDescent="0.25">
      <c r="A171" s="23">
        <v>25</v>
      </c>
      <c r="B171" s="23"/>
      <c r="C171" s="60" t="s">
        <v>649</v>
      </c>
      <c r="D171" s="28" t="s">
        <v>631</v>
      </c>
      <c r="E171" s="23" t="s">
        <v>12</v>
      </c>
      <c r="F171" s="23" t="s">
        <v>13</v>
      </c>
      <c r="G171" s="23" t="s">
        <v>640</v>
      </c>
      <c r="H171" s="23"/>
      <c r="I171" s="60">
        <v>2023</v>
      </c>
      <c r="J171" s="60" t="s">
        <v>16</v>
      </c>
      <c r="K171" s="14" t="s">
        <v>13</v>
      </c>
    </row>
    <row r="172" spans="1:11" ht="50.25" customHeight="1" x14ac:dyDescent="0.25">
      <c r="A172" s="236">
        <v>26</v>
      </c>
      <c r="B172" s="257" t="s">
        <v>80</v>
      </c>
      <c r="C172" s="258"/>
      <c r="D172" s="258"/>
      <c r="E172" s="258"/>
      <c r="F172" s="258"/>
      <c r="G172" s="258"/>
      <c r="H172" s="258"/>
      <c r="I172" s="258"/>
      <c r="J172" s="258"/>
      <c r="K172" s="259"/>
    </row>
    <row r="173" spans="1:11" ht="161.25" customHeight="1" x14ac:dyDescent="0.25">
      <c r="A173" s="21">
        <v>26</v>
      </c>
      <c r="B173" s="21"/>
      <c r="C173" s="21" t="s">
        <v>651</v>
      </c>
      <c r="D173" s="21" t="s">
        <v>652</v>
      </c>
      <c r="E173" s="21" t="s">
        <v>12</v>
      </c>
      <c r="F173" s="21" t="s">
        <v>13</v>
      </c>
      <c r="G173" s="21" t="s">
        <v>653</v>
      </c>
      <c r="H173" s="21" t="s">
        <v>18</v>
      </c>
      <c r="I173" s="21">
        <v>2022</v>
      </c>
      <c r="J173" s="21" t="s">
        <v>25</v>
      </c>
      <c r="K173" s="21" t="s">
        <v>13</v>
      </c>
    </row>
    <row r="174" spans="1:11" ht="126" customHeight="1" x14ac:dyDescent="0.25">
      <c r="A174" s="21">
        <v>26</v>
      </c>
      <c r="B174" s="21"/>
      <c r="C174" s="21" t="s">
        <v>654</v>
      </c>
      <c r="D174" s="21" t="s">
        <v>655</v>
      </c>
      <c r="E174" s="21" t="s">
        <v>55</v>
      </c>
      <c r="F174" s="21" t="s">
        <v>17</v>
      </c>
      <c r="G174" s="21" t="s">
        <v>629</v>
      </c>
      <c r="H174" s="21" t="s">
        <v>18</v>
      </c>
      <c r="I174" s="21">
        <v>2022</v>
      </c>
      <c r="J174" s="21" t="s">
        <v>188</v>
      </c>
      <c r="K174" s="21" t="s">
        <v>13</v>
      </c>
    </row>
    <row r="175" spans="1:11" ht="142.5" customHeight="1" x14ac:dyDescent="0.25">
      <c r="A175" s="21">
        <v>26</v>
      </c>
      <c r="B175" s="21" t="s">
        <v>656</v>
      </c>
      <c r="C175" s="21" t="s">
        <v>657</v>
      </c>
      <c r="D175" s="21" t="s">
        <v>658</v>
      </c>
      <c r="E175" s="21" t="s">
        <v>51</v>
      </c>
      <c r="F175" s="21" t="s">
        <v>17</v>
      </c>
      <c r="G175" s="21" t="s">
        <v>629</v>
      </c>
      <c r="H175" s="21" t="s">
        <v>18</v>
      </c>
      <c r="I175" s="21">
        <v>2022</v>
      </c>
      <c r="J175" s="21" t="s">
        <v>16</v>
      </c>
      <c r="K175" s="21"/>
    </row>
    <row r="176" spans="1:11" ht="105.75" customHeight="1" x14ac:dyDescent="0.25">
      <c r="A176" s="21">
        <v>26</v>
      </c>
      <c r="B176" s="21" t="s">
        <v>659</v>
      </c>
      <c r="C176" s="21" t="s">
        <v>660</v>
      </c>
      <c r="D176" s="21" t="s">
        <v>661</v>
      </c>
      <c r="E176" s="21" t="s">
        <v>12</v>
      </c>
      <c r="F176" s="21" t="s">
        <v>17</v>
      </c>
      <c r="G176" s="21" t="s">
        <v>629</v>
      </c>
      <c r="H176" s="21" t="s">
        <v>662</v>
      </c>
      <c r="I176" s="21">
        <v>2023</v>
      </c>
      <c r="J176" s="21" t="s">
        <v>188</v>
      </c>
      <c r="K176" s="21" t="s">
        <v>13</v>
      </c>
    </row>
    <row r="177" spans="1:11" ht="139.5" customHeight="1" x14ac:dyDescent="0.25">
      <c r="A177" s="21">
        <v>26</v>
      </c>
      <c r="B177" s="21" t="s">
        <v>663</v>
      </c>
      <c r="C177" s="21" t="s">
        <v>664</v>
      </c>
      <c r="D177" s="21" t="s">
        <v>665</v>
      </c>
      <c r="E177" s="21" t="s">
        <v>12</v>
      </c>
      <c r="F177" s="21" t="s">
        <v>17</v>
      </c>
      <c r="G177" s="21" t="s">
        <v>629</v>
      </c>
      <c r="H177" s="21" t="s">
        <v>662</v>
      </c>
      <c r="I177" s="21">
        <v>2022</v>
      </c>
      <c r="J177" s="21" t="s">
        <v>188</v>
      </c>
      <c r="K177" s="21"/>
    </row>
    <row r="178" spans="1:11" ht="69" customHeight="1" x14ac:dyDescent="0.25">
      <c r="A178" s="236">
        <v>27</v>
      </c>
      <c r="B178" s="257" t="s">
        <v>82</v>
      </c>
      <c r="C178" s="258"/>
      <c r="D178" s="258"/>
      <c r="E178" s="258"/>
      <c r="F178" s="258"/>
      <c r="G178" s="258"/>
      <c r="H178" s="258"/>
      <c r="I178" s="258"/>
      <c r="J178" s="258"/>
      <c r="K178" s="259"/>
    </row>
    <row r="179" spans="1:11" ht="335.25" customHeight="1" x14ac:dyDescent="0.25">
      <c r="A179" s="97" t="s">
        <v>434</v>
      </c>
      <c r="B179" s="21" t="s">
        <v>435</v>
      </c>
      <c r="C179" s="28" t="s">
        <v>436</v>
      </c>
      <c r="D179" s="21" t="s">
        <v>437</v>
      </c>
      <c r="E179" s="14" t="s">
        <v>12</v>
      </c>
      <c r="F179" s="14" t="s">
        <v>17</v>
      </c>
      <c r="G179" s="14" t="s">
        <v>438</v>
      </c>
      <c r="H179" s="14" t="s">
        <v>18</v>
      </c>
      <c r="I179" s="14">
        <v>2022</v>
      </c>
      <c r="J179" s="32" t="s">
        <v>25</v>
      </c>
      <c r="K179" s="14" t="s">
        <v>17</v>
      </c>
    </row>
    <row r="180" spans="1:11" ht="134.25" customHeight="1" x14ac:dyDescent="0.25">
      <c r="A180" s="97" t="s">
        <v>434</v>
      </c>
      <c r="B180" s="21" t="s">
        <v>435</v>
      </c>
      <c r="C180" s="60" t="s">
        <v>439</v>
      </c>
      <c r="D180" s="21" t="s">
        <v>440</v>
      </c>
      <c r="E180" s="14" t="s">
        <v>51</v>
      </c>
      <c r="F180" s="60" t="s">
        <v>17</v>
      </c>
      <c r="G180" s="60" t="s">
        <v>438</v>
      </c>
      <c r="H180" s="14" t="s">
        <v>18</v>
      </c>
      <c r="I180" s="14">
        <v>2023</v>
      </c>
      <c r="J180" s="14" t="s">
        <v>25</v>
      </c>
      <c r="K180" s="14" t="s">
        <v>17</v>
      </c>
    </row>
    <row r="181" spans="1:11" ht="87" customHeight="1" x14ac:dyDescent="0.25">
      <c r="A181" s="14">
        <v>27</v>
      </c>
      <c r="B181" s="21" t="s">
        <v>435</v>
      </c>
      <c r="C181" s="95" t="s">
        <v>441</v>
      </c>
      <c r="D181" s="28" t="s">
        <v>442</v>
      </c>
      <c r="E181" s="73" t="s">
        <v>51</v>
      </c>
      <c r="F181" s="73" t="s">
        <v>17</v>
      </c>
      <c r="G181" s="60" t="s">
        <v>438</v>
      </c>
      <c r="H181" s="14" t="s">
        <v>28</v>
      </c>
      <c r="I181" s="14">
        <v>2024</v>
      </c>
      <c r="J181" s="14" t="s">
        <v>25</v>
      </c>
      <c r="K181" s="14" t="s">
        <v>17</v>
      </c>
    </row>
    <row r="182" spans="1:11" ht="93.75" customHeight="1" x14ac:dyDescent="0.25">
      <c r="A182" s="60">
        <v>27</v>
      </c>
      <c r="B182" s="60" t="s">
        <v>443</v>
      </c>
      <c r="C182" s="99" t="s">
        <v>444</v>
      </c>
      <c r="D182" s="60" t="s">
        <v>445</v>
      </c>
      <c r="E182" s="60" t="s">
        <v>51</v>
      </c>
      <c r="F182" s="60" t="s">
        <v>17</v>
      </c>
      <c r="G182" s="60" t="s">
        <v>446</v>
      </c>
      <c r="H182" s="60" t="s">
        <v>18</v>
      </c>
      <c r="I182" s="60">
        <v>2023</v>
      </c>
      <c r="J182" s="60" t="s">
        <v>16</v>
      </c>
      <c r="K182" s="14" t="s">
        <v>17</v>
      </c>
    </row>
    <row r="183" spans="1:11" ht="191.25" customHeight="1" x14ac:dyDescent="0.25">
      <c r="A183" s="98" t="s">
        <v>434</v>
      </c>
      <c r="B183" s="30" t="s">
        <v>447</v>
      </c>
      <c r="C183" s="30" t="s">
        <v>448</v>
      </c>
      <c r="D183" s="96" t="s">
        <v>449</v>
      </c>
      <c r="E183" s="50" t="s">
        <v>12</v>
      </c>
      <c r="F183" s="48" t="s">
        <v>17</v>
      </c>
      <c r="G183" s="32" t="s">
        <v>446</v>
      </c>
      <c r="H183" s="60" t="s">
        <v>18</v>
      </c>
      <c r="I183" s="48">
        <v>2022</v>
      </c>
      <c r="J183" s="48" t="s">
        <v>16</v>
      </c>
      <c r="K183" s="32" t="s">
        <v>17</v>
      </c>
    </row>
    <row r="184" spans="1:11" ht="60" customHeight="1" x14ac:dyDescent="0.25">
      <c r="A184" s="201">
        <v>27</v>
      </c>
      <c r="B184" s="201" t="s">
        <v>450</v>
      </c>
      <c r="C184" s="15" t="s">
        <v>451</v>
      </c>
      <c r="D184" s="15" t="s">
        <v>452</v>
      </c>
      <c r="E184" s="201" t="s">
        <v>12</v>
      </c>
      <c r="F184" s="60" t="s">
        <v>17</v>
      </c>
      <c r="G184" s="201" t="s">
        <v>446</v>
      </c>
      <c r="H184" s="60" t="s">
        <v>18</v>
      </c>
      <c r="I184" s="60">
        <v>2022</v>
      </c>
      <c r="J184" s="60" t="s">
        <v>16</v>
      </c>
      <c r="K184" s="201" t="s">
        <v>17</v>
      </c>
    </row>
    <row r="185" spans="1:11" ht="349.5" customHeight="1" x14ac:dyDescent="0.25">
      <c r="A185" s="60">
        <v>27</v>
      </c>
      <c r="B185" s="21" t="s">
        <v>453</v>
      </c>
      <c r="C185" s="21" t="s">
        <v>454</v>
      </c>
      <c r="D185" s="60" t="s">
        <v>455</v>
      </c>
      <c r="E185" s="58" t="s">
        <v>51</v>
      </c>
      <c r="F185" s="60" t="s">
        <v>17</v>
      </c>
      <c r="G185" s="14" t="s">
        <v>456</v>
      </c>
      <c r="H185" s="14" t="s">
        <v>28</v>
      </c>
      <c r="I185" s="60">
        <v>2023</v>
      </c>
      <c r="J185" s="60" t="s">
        <v>188</v>
      </c>
      <c r="K185" s="14" t="s">
        <v>17</v>
      </c>
    </row>
    <row r="186" spans="1:11" ht="118.5" customHeight="1" x14ac:dyDescent="0.25">
      <c r="A186" s="60">
        <v>27</v>
      </c>
      <c r="B186" s="21" t="s">
        <v>453</v>
      </c>
      <c r="C186" s="21" t="s">
        <v>457</v>
      </c>
      <c r="D186" s="60" t="s">
        <v>458</v>
      </c>
      <c r="E186" s="58" t="s">
        <v>12</v>
      </c>
      <c r="F186" s="60" t="s">
        <v>17</v>
      </c>
      <c r="G186" s="14" t="s">
        <v>456</v>
      </c>
      <c r="H186" s="14" t="s">
        <v>28</v>
      </c>
      <c r="I186" s="60">
        <v>2024</v>
      </c>
      <c r="J186" s="60" t="s">
        <v>188</v>
      </c>
      <c r="K186" s="14" t="s">
        <v>17</v>
      </c>
    </row>
    <row r="187" spans="1:11" ht="124.5" customHeight="1" x14ac:dyDescent="0.25">
      <c r="A187" s="60">
        <v>27</v>
      </c>
      <c r="B187" s="21" t="s">
        <v>453</v>
      </c>
      <c r="C187" s="21" t="s">
        <v>459</v>
      </c>
      <c r="D187" s="60" t="s">
        <v>460</v>
      </c>
      <c r="E187" s="58" t="s">
        <v>12</v>
      </c>
      <c r="F187" s="60" t="s">
        <v>17</v>
      </c>
      <c r="G187" s="14" t="s">
        <v>456</v>
      </c>
      <c r="H187" s="14" t="s">
        <v>28</v>
      </c>
      <c r="I187" s="60">
        <v>2024</v>
      </c>
      <c r="J187" s="60" t="s">
        <v>16</v>
      </c>
      <c r="K187" s="14" t="s">
        <v>17</v>
      </c>
    </row>
    <row r="188" spans="1:11" ht="93.75" customHeight="1" x14ac:dyDescent="0.25">
      <c r="A188" s="60">
        <v>27</v>
      </c>
      <c r="B188" s="21" t="s">
        <v>453</v>
      </c>
      <c r="C188" s="21" t="s">
        <v>459</v>
      </c>
      <c r="D188" s="60" t="s">
        <v>461</v>
      </c>
      <c r="E188" s="58" t="s">
        <v>12</v>
      </c>
      <c r="F188" s="60" t="s">
        <v>17</v>
      </c>
      <c r="G188" s="14" t="s">
        <v>456</v>
      </c>
      <c r="H188" s="14" t="s">
        <v>28</v>
      </c>
      <c r="I188" s="60">
        <v>2024</v>
      </c>
      <c r="J188" s="60" t="s">
        <v>188</v>
      </c>
      <c r="K188" s="14" t="s">
        <v>17</v>
      </c>
    </row>
    <row r="189" spans="1:11" ht="95.25" customHeight="1" x14ac:dyDescent="0.25">
      <c r="A189" s="60">
        <v>27</v>
      </c>
      <c r="B189" s="21" t="s">
        <v>453</v>
      </c>
      <c r="C189" s="21" t="s">
        <v>462</v>
      </c>
      <c r="D189" s="60" t="s">
        <v>463</v>
      </c>
      <c r="E189" s="58" t="s">
        <v>12</v>
      </c>
      <c r="F189" s="60" t="s">
        <v>17</v>
      </c>
      <c r="G189" s="14" t="s">
        <v>456</v>
      </c>
      <c r="H189" s="14" t="s">
        <v>28</v>
      </c>
      <c r="I189" s="60">
        <v>2024</v>
      </c>
      <c r="J189" s="60" t="s">
        <v>24</v>
      </c>
      <c r="K189" s="14" t="s">
        <v>17</v>
      </c>
    </row>
    <row r="190" spans="1:11" ht="125.25" customHeight="1" x14ac:dyDescent="0.25">
      <c r="A190" s="60">
        <v>27</v>
      </c>
      <c r="B190" s="21" t="s">
        <v>453</v>
      </c>
      <c r="C190" s="21" t="s">
        <v>462</v>
      </c>
      <c r="D190" s="60" t="s">
        <v>464</v>
      </c>
      <c r="E190" s="58" t="s">
        <v>12</v>
      </c>
      <c r="F190" s="60" t="s">
        <v>17</v>
      </c>
      <c r="G190" s="14" t="s">
        <v>456</v>
      </c>
      <c r="H190" s="14" t="s">
        <v>28</v>
      </c>
      <c r="I190" s="60">
        <v>2024</v>
      </c>
      <c r="J190" s="60" t="s">
        <v>24</v>
      </c>
      <c r="K190" s="14" t="s">
        <v>17</v>
      </c>
    </row>
    <row r="191" spans="1:11" ht="123.75" customHeight="1" x14ac:dyDescent="0.25">
      <c r="A191" s="60">
        <v>27</v>
      </c>
      <c r="B191" s="21" t="s">
        <v>453</v>
      </c>
      <c r="C191" s="21" t="s">
        <v>459</v>
      </c>
      <c r="D191" s="60" t="s">
        <v>465</v>
      </c>
      <c r="E191" s="58" t="s">
        <v>12</v>
      </c>
      <c r="F191" s="60" t="s">
        <v>17</v>
      </c>
      <c r="G191" s="14" t="s">
        <v>456</v>
      </c>
      <c r="H191" s="14" t="s">
        <v>28</v>
      </c>
      <c r="I191" s="60">
        <v>2024</v>
      </c>
      <c r="J191" s="60" t="s">
        <v>188</v>
      </c>
      <c r="K191" s="14" t="s">
        <v>17</v>
      </c>
    </row>
    <row r="192" spans="1:11" ht="243.75" customHeight="1" x14ac:dyDescent="0.25">
      <c r="A192" s="60">
        <v>27</v>
      </c>
      <c r="B192" s="21" t="s">
        <v>453</v>
      </c>
      <c r="C192" s="15" t="s">
        <v>466</v>
      </c>
      <c r="D192" s="60" t="s">
        <v>467</v>
      </c>
      <c r="E192" s="58" t="s">
        <v>12</v>
      </c>
      <c r="F192" s="60" t="s">
        <v>17</v>
      </c>
      <c r="G192" s="14" t="s">
        <v>456</v>
      </c>
      <c r="H192" s="14" t="s">
        <v>28</v>
      </c>
      <c r="I192" s="60">
        <v>2024</v>
      </c>
      <c r="J192" s="60" t="s">
        <v>188</v>
      </c>
      <c r="K192" s="14" t="s">
        <v>17</v>
      </c>
    </row>
    <row r="193" spans="1:11" ht="102.75" customHeight="1" x14ac:dyDescent="0.25">
      <c r="A193" s="60">
        <v>27</v>
      </c>
      <c r="B193" s="21" t="s">
        <v>453</v>
      </c>
      <c r="C193" s="21" t="s">
        <v>468</v>
      </c>
      <c r="D193" s="60" t="s">
        <v>469</v>
      </c>
      <c r="E193" s="14" t="s">
        <v>12</v>
      </c>
      <c r="F193" s="14" t="s">
        <v>17</v>
      </c>
      <c r="G193" s="14" t="s">
        <v>456</v>
      </c>
      <c r="H193" s="14" t="s">
        <v>28</v>
      </c>
      <c r="I193" s="14">
        <v>2024</v>
      </c>
      <c r="J193" s="14" t="s">
        <v>24</v>
      </c>
      <c r="K193" s="14" t="s">
        <v>17</v>
      </c>
    </row>
    <row r="194" spans="1:11" ht="60" customHeight="1" x14ac:dyDescent="0.25">
      <c r="A194" s="60">
        <v>27</v>
      </c>
      <c r="B194" s="21" t="s">
        <v>453</v>
      </c>
      <c r="C194" s="21" t="s">
        <v>470</v>
      </c>
      <c r="D194" s="23" t="s">
        <v>471</v>
      </c>
      <c r="E194" s="58" t="s">
        <v>12</v>
      </c>
      <c r="F194" s="60" t="s">
        <v>17</v>
      </c>
      <c r="G194" s="14" t="s">
        <v>456</v>
      </c>
      <c r="H194" s="14" t="s">
        <v>28</v>
      </c>
      <c r="I194" s="60">
        <v>2024</v>
      </c>
      <c r="J194" s="60" t="s">
        <v>25</v>
      </c>
      <c r="K194" s="14" t="s">
        <v>17</v>
      </c>
    </row>
    <row r="195" spans="1:11" ht="95.25" customHeight="1" x14ac:dyDescent="0.25">
      <c r="A195" s="60">
        <v>27</v>
      </c>
      <c r="B195" s="21" t="s">
        <v>453</v>
      </c>
      <c r="C195" s="21" t="s">
        <v>472</v>
      </c>
      <c r="D195" s="60" t="s">
        <v>473</v>
      </c>
      <c r="E195" s="60" t="s">
        <v>12</v>
      </c>
      <c r="F195" s="60" t="s">
        <v>17</v>
      </c>
      <c r="G195" s="14" t="s">
        <v>456</v>
      </c>
      <c r="H195" s="14" t="s">
        <v>28</v>
      </c>
      <c r="I195" s="60">
        <v>2024</v>
      </c>
      <c r="J195" s="60" t="s">
        <v>24</v>
      </c>
      <c r="K195" s="14" t="s">
        <v>17</v>
      </c>
    </row>
    <row r="196" spans="1:11" ht="60" customHeight="1" x14ac:dyDescent="0.25">
      <c r="A196" s="60">
        <v>27</v>
      </c>
      <c r="B196" s="21" t="s">
        <v>453</v>
      </c>
      <c r="C196" s="21" t="s">
        <v>474</v>
      </c>
      <c r="D196" s="60" t="s">
        <v>475</v>
      </c>
      <c r="E196" s="60" t="s">
        <v>12</v>
      </c>
      <c r="F196" s="60" t="s">
        <v>17</v>
      </c>
      <c r="G196" s="14" t="s">
        <v>456</v>
      </c>
      <c r="H196" s="14" t="s">
        <v>28</v>
      </c>
      <c r="I196" s="60">
        <v>2024</v>
      </c>
      <c r="J196" s="60" t="s">
        <v>25</v>
      </c>
      <c r="K196" s="14" t="s">
        <v>17</v>
      </c>
    </row>
    <row r="197" spans="1:11" ht="90.75" customHeight="1" x14ac:dyDescent="0.25">
      <c r="A197" s="60">
        <v>27</v>
      </c>
      <c r="B197" s="21" t="s">
        <v>453</v>
      </c>
      <c r="C197" s="21" t="s">
        <v>476</v>
      </c>
      <c r="D197" s="60" t="s">
        <v>477</v>
      </c>
      <c r="E197" s="60" t="s">
        <v>12</v>
      </c>
      <c r="F197" s="60" t="s">
        <v>17</v>
      </c>
      <c r="G197" s="14" t="s">
        <v>456</v>
      </c>
      <c r="H197" s="14" t="s">
        <v>28</v>
      </c>
      <c r="I197" s="60">
        <v>2024</v>
      </c>
      <c r="J197" s="60" t="s">
        <v>188</v>
      </c>
      <c r="K197" s="14" t="s">
        <v>17</v>
      </c>
    </row>
    <row r="198" spans="1:11" ht="89.25" customHeight="1" x14ac:dyDescent="0.25">
      <c r="A198" s="60">
        <v>27</v>
      </c>
      <c r="B198" s="21" t="s">
        <v>453</v>
      </c>
      <c r="C198" s="21" t="s">
        <v>478</v>
      </c>
      <c r="D198" s="60" t="s">
        <v>479</v>
      </c>
      <c r="E198" s="60" t="s">
        <v>51</v>
      </c>
      <c r="F198" s="60" t="s">
        <v>13</v>
      </c>
      <c r="G198" s="14" t="s">
        <v>456</v>
      </c>
      <c r="H198" s="14" t="s">
        <v>28</v>
      </c>
      <c r="I198" s="60">
        <v>2023</v>
      </c>
      <c r="J198" s="60" t="s">
        <v>188</v>
      </c>
      <c r="K198" s="14" t="s">
        <v>17</v>
      </c>
    </row>
    <row r="199" spans="1:11" ht="92.25" customHeight="1" x14ac:dyDescent="0.25">
      <c r="A199" s="60">
        <v>27</v>
      </c>
      <c r="B199" s="21" t="s">
        <v>453</v>
      </c>
      <c r="C199" s="21" t="s">
        <v>478</v>
      </c>
      <c r="D199" s="60" t="s">
        <v>480</v>
      </c>
      <c r="E199" s="60" t="s">
        <v>12</v>
      </c>
      <c r="F199" s="60" t="s">
        <v>13</v>
      </c>
      <c r="G199" s="14" t="s">
        <v>456</v>
      </c>
      <c r="H199" s="14" t="s">
        <v>28</v>
      </c>
      <c r="I199" s="60">
        <v>2023</v>
      </c>
      <c r="J199" s="60" t="s">
        <v>16</v>
      </c>
      <c r="K199" s="14" t="s">
        <v>17</v>
      </c>
    </row>
    <row r="200" spans="1:11" ht="55.5" customHeight="1" x14ac:dyDescent="0.25">
      <c r="A200" s="234">
        <v>28</v>
      </c>
      <c r="B200" s="257" t="s">
        <v>83</v>
      </c>
      <c r="C200" s="258"/>
      <c r="D200" s="258"/>
      <c r="E200" s="258"/>
      <c r="F200" s="258"/>
      <c r="G200" s="258"/>
      <c r="H200" s="258"/>
      <c r="I200" s="258"/>
      <c r="J200" s="258"/>
      <c r="K200" s="259"/>
    </row>
    <row r="201" spans="1:11" ht="133.5" customHeight="1" x14ac:dyDescent="0.25">
      <c r="A201" s="261">
        <v>28</v>
      </c>
      <c r="B201" s="261" t="s">
        <v>523</v>
      </c>
      <c r="C201" s="21" t="s">
        <v>524</v>
      </c>
      <c r="D201" s="263" t="s">
        <v>525</v>
      </c>
      <c r="E201" s="261" t="s">
        <v>526</v>
      </c>
      <c r="F201" s="261" t="s">
        <v>17</v>
      </c>
      <c r="G201" s="261" t="s">
        <v>14</v>
      </c>
      <c r="H201" s="263" t="s">
        <v>527</v>
      </c>
      <c r="I201" s="253">
        <v>2024</v>
      </c>
      <c r="J201" s="253" t="s">
        <v>16</v>
      </c>
      <c r="K201" s="255" t="s">
        <v>13</v>
      </c>
    </row>
    <row r="202" spans="1:11" ht="147" customHeight="1" x14ac:dyDescent="0.25">
      <c r="A202" s="262"/>
      <c r="B202" s="262"/>
      <c r="C202" s="54" t="s">
        <v>528</v>
      </c>
      <c r="D202" s="264"/>
      <c r="E202" s="262"/>
      <c r="F202" s="262"/>
      <c r="G202" s="262"/>
      <c r="H202" s="264"/>
      <c r="I202" s="254"/>
      <c r="J202" s="254"/>
      <c r="K202" s="256"/>
    </row>
    <row r="203" spans="1:11" ht="98.25" customHeight="1" x14ac:dyDescent="0.25">
      <c r="A203" s="21">
        <v>28</v>
      </c>
      <c r="B203" s="21" t="s">
        <v>523</v>
      </c>
      <c r="C203" s="21" t="s">
        <v>532</v>
      </c>
      <c r="D203" s="15" t="s">
        <v>540</v>
      </c>
      <c r="E203" s="60" t="s">
        <v>184</v>
      </c>
      <c r="F203" s="21" t="s">
        <v>17</v>
      </c>
      <c r="G203" s="21" t="s">
        <v>185</v>
      </c>
      <c r="H203" s="15" t="s">
        <v>531</v>
      </c>
      <c r="I203" s="21">
        <v>2022</v>
      </c>
      <c r="J203" s="21" t="s">
        <v>16</v>
      </c>
      <c r="K203" s="201" t="s">
        <v>13</v>
      </c>
    </row>
    <row r="204" spans="1:11" ht="134.25" customHeight="1" x14ac:dyDescent="0.25">
      <c r="A204" s="21">
        <v>28</v>
      </c>
      <c r="B204" s="21" t="s">
        <v>533</v>
      </c>
      <c r="C204" s="21" t="s">
        <v>534</v>
      </c>
      <c r="D204" s="15" t="s">
        <v>535</v>
      </c>
      <c r="E204" s="15" t="s">
        <v>184</v>
      </c>
      <c r="F204" s="21" t="s">
        <v>17</v>
      </c>
      <c r="G204" s="21" t="s">
        <v>185</v>
      </c>
      <c r="H204" s="15" t="s">
        <v>531</v>
      </c>
      <c r="I204" s="21">
        <v>2023</v>
      </c>
      <c r="J204" s="15" t="s">
        <v>188</v>
      </c>
      <c r="K204" s="201" t="s">
        <v>13</v>
      </c>
    </row>
    <row r="205" spans="1:11" ht="127.5" customHeight="1" x14ac:dyDescent="0.25">
      <c r="A205" s="21">
        <v>28</v>
      </c>
      <c r="B205" s="21" t="s">
        <v>533</v>
      </c>
      <c r="C205" s="54" t="s">
        <v>536</v>
      </c>
      <c r="D205" s="54" t="s">
        <v>537</v>
      </c>
      <c r="E205" s="15" t="s">
        <v>184</v>
      </c>
      <c r="F205" s="21" t="s">
        <v>17</v>
      </c>
      <c r="G205" s="21" t="s">
        <v>185</v>
      </c>
      <c r="H205" s="15" t="s">
        <v>531</v>
      </c>
      <c r="I205" s="21">
        <v>2023</v>
      </c>
      <c r="J205" s="15" t="s">
        <v>16</v>
      </c>
      <c r="K205" s="201" t="s">
        <v>13</v>
      </c>
    </row>
    <row r="206" spans="1:11" ht="144.75" customHeight="1" x14ac:dyDescent="0.25">
      <c r="A206" s="15">
        <v>28</v>
      </c>
      <c r="B206" s="60" t="s">
        <v>529</v>
      </c>
      <c r="C206" s="60" t="s">
        <v>538</v>
      </c>
      <c r="D206" s="23" t="s">
        <v>539</v>
      </c>
      <c r="E206" s="60" t="s">
        <v>526</v>
      </c>
      <c r="F206" s="60" t="s">
        <v>17</v>
      </c>
      <c r="G206" s="60" t="s">
        <v>530</v>
      </c>
      <c r="H206" s="60" t="s">
        <v>531</v>
      </c>
      <c r="I206" s="60">
        <v>2022</v>
      </c>
      <c r="J206" s="60" t="s">
        <v>16</v>
      </c>
      <c r="K206" s="201" t="s">
        <v>17</v>
      </c>
    </row>
    <row r="207" spans="1:11" ht="57" customHeight="1" x14ac:dyDescent="0.25">
      <c r="A207" s="236">
        <v>29</v>
      </c>
      <c r="B207" s="287" t="s">
        <v>84</v>
      </c>
      <c r="C207" s="288"/>
      <c r="D207" s="288"/>
      <c r="E207" s="288"/>
      <c r="F207" s="288"/>
      <c r="G207" s="288"/>
      <c r="H207" s="288"/>
      <c r="I207" s="288"/>
      <c r="J207" s="288"/>
      <c r="K207" s="289"/>
    </row>
    <row r="208" spans="1:11" ht="152.25" customHeight="1" x14ac:dyDescent="0.25">
      <c r="A208" s="201">
        <v>29</v>
      </c>
      <c r="B208" s="15" t="s">
        <v>549</v>
      </c>
      <c r="C208" s="60" t="s">
        <v>550</v>
      </c>
      <c r="D208" s="60" t="s">
        <v>551</v>
      </c>
      <c r="E208" s="60" t="s">
        <v>12</v>
      </c>
      <c r="F208" s="60" t="s">
        <v>17</v>
      </c>
      <c r="G208" s="60" t="s">
        <v>552</v>
      </c>
      <c r="H208" s="60" t="s">
        <v>18</v>
      </c>
      <c r="I208" s="60">
        <v>2022</v>
      </c>
      <c r="J208" s="60" t="s">
        <v>16</v>
      </c>
      <c r="K208" s="201" t="s">
        <v>17</v>
      </c>
    </row>
    <row r="209" spans="1:11" s="7" customFormat="1" ht="150" customHeight="1" x14ac:dyDescent="0.25">
      <c r="A209" s="14">
        <v>29</v>
      </c>
      <c r="B209" s="30" t="s">
        <v>549</v>
      </c>
      <c r="C209" s="60" t="s">
        <v>550</v>
      </c>
      <c r="D209" s="60" t="s">
        <v>553</v>
      </c>
      <c r="E209" s="60" t="s">
        <v>12</v>
      </c>
      <c r="F209" s="60" t="s">
        <v>17</v>
      </c>
      <c r="G209" s="60" t="s">
        <v>552</v>
      </c>
      <c r="H209" s="60" t="s">
        <v>18</v>
      </c>
      <c r="I209" s="60">
        <v>2023</v>
      </c>
      <c r="J209" s="60" t="s">
        <v>16</v>
      </c>
      <c r="K209" s="201" t="s">
        <v>17</v>
      </c>
    </row>
    <row r="210" spans="1:11" ht="139.5" customHeight="1" x14ac:dyDescent="0.25">
      <c r="A210" s="32">
        <v>29</v>
      </c>
      <c r="B210" s="30" t="s">
        <v>549</v>
      </c>
      <c r="C210" s="48" t="s">
        <v>550</v>
      </c>
      <c r="D210" s="48" t="s">
        <v>554</v>
      </c>
      <c r="E210" s="48" t="s">
        <v>12</v>
      </c>
      <c r="F210" s="48" t="s">
        <v>17</v>
      </c>
      <c r="G210" s="48" t="s">
        <v>552</v>
      </c>
      <c r="H210" s="48" t="s">
        <v>18</v>
      </c>
      <c r="I210" s="48">
        <v>2024</v>
      </c>
      <c r="J210" s="48" t="s">
        <v>16</v>
      </c>
      <c r="K210" s="32" t="s">
        <v>17</v>
      </c>
    </row>
    <row r="211" spans="1:11" ht="91.5" customHeight="1" x14ac:dyDescent="0.25">
      <c r="A211" s="32">
        <v>29</v>
      </c>
      <c r="B211" s="30" t="s">
        <v>555</v>
      </c>
      <c r="C211" s="48" t="s">
        <v>556</v>
      </c>
      <c r="D211" s="48" t="s">
        <v>557</v>
      </c>
      <c r="E211" s="48" t="s">
        <v>558</v>
      </c>
      <c r="F211" s="48" t="s">
        <v>17</v>
      </c>
      <c r="G211" s="48" t="s">
        <v>96</v>
      </c>
      <c r="H211" s="48" t="s">
        <v>18</v>
      </c>
      <c r="I211" s="48">
        <v>2023</v>
      </c>
      <c r="J211" s="48" t="s">
        <v>24</v>
      </c>
      <c r="K211" s="30" t="s">
        <v>17</v>
      </c>
    </row>
    <row r="212" spans="1:11" s="10" customFormat="1" ht="105.75" customHeight="1" x14ac:dyDescent="0.25">
      <c r="A212" s="32">
        <v>29</v>
      </c>
      <c r="B212" s="30" t="s">
        <v>555</v>
      </c>
      <c r="C212" s="48" t="s">
        <v>559</v>
      </c>
      <c r="D212" s="48" t="s">
        <v>560</v>
      </c>
      <c r="E212" s="48" t="s">
        <v>558</v>
      </c>
      <c r="F212" s="48" t="s">
        <v>17</v>
      </c>
      <c r="G212" s="48" t="s">
        <v>96</v>
      </c>
      <c r="H212" s="48" t="s">
        <v>18</v>
      </c>
      <c r="I212" s="48">
        <v>2023</v>
      </c>
      <c r="J212" s="48" t="s">
        <v>24</v>
      </c>
      <c r="K212" s="30" t="s">
        <v>17</v>
      </c>
    </row>
    <row r="213" spans="1:11" ht="54" customHeight="1" x14ac:dyDescent="0.25">
      <c r="A213" s="234">
        <v>30</v>
      </c>
      <c r="B213" s="257" t="s">
        <v>85</v>
      </c>
      <c r="C213" s="258"/>
      <c r="D213" s="258"/>
      <c r="E213" s="258"/>
      <c r="F213" s="258"/>
      <c r="G213" s="258"/>
      <c r="H213" s="258"/>
      <c r="I213" s="258"/>
      <c r="J213" s="258"/>
      <c r="K213" s="259"/>
    </row>
    <row r="214" spans="1:11" ht="138" customHeight="1" x14ac:dyDescent="0.25">
      <c r="A214" s="131">
        <v>30</v>
      </c>
      <c r="B214" s="15" t="s">
        <v>571</v>
      </c>
      <c r="C214" s="21" t="s">
        <v>572</v>
      </c>
      <c r="D214" s="97" t="s">
        <v>573</v>
      </c>
      <c r="E214" s="132" t="s">
        <v>12</v>
      </c>
      <c r="F214" s="132" t="s">
        <v>17</v>
      </c>
      <c r="G214" s="54" t="s">
        <v>27</v>
      </c>
      <c r="H214" s="132" t="s">
        <v>28</v>
      </c>
      <c r="I214" s="131">
        <v>2022</v>
      </c>
      <c r="J214" s="54" t="s">
        <v>16</v>
      </c>
      <c r="K214" s="58" t="s">
        <v>13</v>
      </c>
    </row>
    <row r="215" spans="1:11" ht="261.75" customHeight="1" x14ac:dyDescent="0.25">
      <c r="A215" s="60">
        <v>30</v>
      </c>
      <c r="B215" s="60" t="s">
        <v>571</v>
      </c>
      <c r="C215" s="21" t="s">
        <v>574</v>
      </c>
      <c r="D215" s="21" t="s">
        <v>575</v>
      </c>
      <c r="E215" s="60" t="s">
        <v>51</v>
      </c>
      <c r="F215" s="60" t="s">
        <v>17</v>
      </c>
      <c r="G215" s="60" t="s">
        <v>27</v>
      </c>
      <c r="H215" s="60" t="s">
        <v>18</v>
      </c>
      <c r="I215" s="60">
        <v>2022</v>
      </c>
      <c r="J215" s="60" t="s">
        <v>188</v>
      </c>
      <c r="K215" s="60" t="s">
        <v>13</v>
      </c>
    </row>
    <row r="216" spans="1:11" ht="57" customHeight="1" x14ac:dyDescent="0.25">
      <c r="A216" s="236">
        <v>31</v>
      </c>
      <c r="B216" s="287" t="s">
        <v>87</v>
      </c>
      <c r="C216" s="288"/>
      <c r="D216" s="288"/>
      <c r="E216" s="288"/>
      <c r="F216" s="288"/>
      <c r="G216" s="288"/>
      <c r="H216" s="288"/>
      <c r="I216" s="288"/>
      <c r="J216" s="288"/>
      <c r="K216" s="289"/>
    </row>
    <row r="217" spans="1:11" s="11" customFormat="1" ht="96.75" customHeight="1" x14ac:dyDescent="0.25">
      <c r="A217" s="14">
        <v>31</v>
      </c>
      <c r="B217" s="14">
        <v>5</v>
      </c>
      <c r="C217" s="21" t="s">
        <v>580</v>
      </c>
      <c r="D217" s="21" t="s">
        <v>581</v>
      </c>
      <c r="E217" s="14" t="s">
        <v>12</v>
      </c>
      <c r="F217" s="14" t="s">
        <v>17</v>
      </c>
      <c r="G217" s="14" t="s">
        <v>582</v>
      </c>
      <c r="H217" s="14" t="s">
        <v>152</v>
      </c>
      <c r="I217" s="14">
        <v>2022</v>
      </c>
      <c r="J217" s="21" t="s">
        <v>583</v>
      </c>
      <c r="K217" s="14" t="s">
        <v>17</v>
      </c>
    </row>
    <row r="218" spans="1:11" s="11" customFormat="1" ht="78.75" customHeight="1" x14ac:dyDescent="0.25">
      <c r="A218" s="14">
        <v>31</v>
      </c>
      <c r="B218" s="14">
        <v>6</v>
      </c>
      <c r="C218" s="21" t="s">
        <v>852</v>
      </c>
      <c r="D218" s="21" t="s">
        <v>853</v>
      </c>
      <c r="E218" s="21" t="s">
        <v>51</v>
      </c>
      <c r="F218" s="14" t="s">
        <v>17</v>
      </c>
      <c r="G218" s="14" t="s">
        <v>854</v>
      </c>
      <c r="H218" s="21" t="s">
        <v>18</v>
      </c>
      <c r="I218" s="14">
        <v>2022</v>
      </c>
      <c r="J218" s="14" t="s">
        <v>188</v>
      </c>
      <c r="K218" s="14" t="s">
        <v>17</v>
      </c>
    </row>
    <row r="219" spans="1:11" ht="118.5" customHeight="1" x14ac:dyDescent="0.25">
      <c r="A219" s="14">
        <v>31</v>
      </c>
      <c r="B219" s="14">
        <v>6</v>
      </c>
      <c r="C219" s="21" t="s">
        <v>855</v>
      </c>
      <c r="D219" s="21" t="s">
        <v>856</v>
      </c>
      <c r="E219" s="21" t="s">
        <v>12</v>
      </c>
      <c r="F219" s="21" t="s">
        <v>17</v>
      </c>
      <c r="G219" s="21" t="s">
        <v>854</v>
      </c>
      <c r="H219" s="21" t="s">
        <v>18</v>
      </c>
      <c r="I219" s="14">
        <v>2022</v>
      </c>
      <c r="J219" s="21" t="s">
        <v>24</v>
      </c>
      <c r="K219" s="21" t="s">
        <v>17</v>
      </c>
    </row>
    <row r="220" spans="1:11" ht="62.25" customHeight="1" x14ac:dyDescent="0.25">
      <c r="A220" s="236">
        <v>32</v>
      </c>
      <c r="B220" s="257" t="s">
        <v>88</v>
      </c>
      <c r="C220" s="258"/>
      <c r="D220" s="258"/>
      <c r="E220" s="258"/>
      <c r="F220" s="258"/>
      <c r="G220" s="258"/>
      <c r="H220" s="258"/>
      <c r="I220" s="258"/>
      <c r="J220" s="258"/>
      <c r="K220" s="259"/>
    </row>
    <row r="221" spans="1:11" ht="115.5" customHeight="1" x14ac:dyDescent="0.25">
      <c r="A221" s="50">
        <v>32</v>
      </c>
      <c r="B221" s="48" t="s">
        <v>587</v>
      </c>
      <c r="C221" s="48" t="s">
        <v>588</v>
      </c>
      <c r="D221" s="48" t="s">
        <v>589</v>
      </c>
      <c r="E221" s="50" t="s">
        <v>51</v>
      </c>
      <c r="F221" s="50" t="s">
        <v>17</v>
      </c>
      <c r="G221" s="50" t="s">
        <v>14</v>
      </c>
      <c r="H221" s="50" t="s">
        <v>152</v>
      </c>
      <c r="I221" s="50">
        <v>2022</v>
      </c>
      <c r="J221" s="50" t="s">
        <v>16</v>
      </c>
      <c r="K221" s="50" t="s">
        <v>13</v>
      </c>
    </row>
    <row r="222" spans="1:11" s="11" customFormat="1" ht="108" customHeight="1" x14ac:dyDescent="0.25">
      <c r="A222" s="50">
        <v>32</v>
      </c>
      <c r="B222" s="48" t="s">
        <v>587</v>
      </c>
      <c r="C222" s="48" t="s">
        <v>590</v>
      </c>
      <c r="D222" s="48" t="s">
        <v>1034</v>
      </c>
      <c r="E222" s="48" t="s">
        <v>51</v>
      </c>
      <c r="F222" s="50" t="s">
        <v>17</v>
      </c>
      <c r="G222" s="48" t="s">
        <v>14</v>
      </c>
      <c r="H222" s="48" t="s">
        <v>152</v>
      </c>
      <c r="I222" s="48">
        <v>2022</v>
      </c>
      <c r="J222" s="48" t="s">
        <v>16</v>
      </c>
      <c r="K222" s="50" t="s">
        <v>13</v>
      </c>
    </row>
    <row r="223" spans="1:11" s="11" customFormat="1" ht="104.25" customHeight="1" x14ac:dyDescent="0.25">
      <c r="A223" s="50">
        <v>32</v>
      </c>
      <c r="B223" s="48" t="s">
        <v>587</v>
      </c>
      <c r="C223" s="48" t="s">
        <v>590</v>
      </c>
      <c r="D223" s="48" t="s">
        <v>591</v>
      </c>
      <c r="E223" s="48" t="s">
        <v>12</v>
      </c>
      <c r="F223" s="50" t="s">
        <v>17</v>
      </c>
      <c r="G223" s="48" t="s">
        <v>14</v>
      </c>
      <c r="H223" s="48" t="s">
        <v>152</v>
      </c>
      <c r="I223" s="48">
        <v>2023</v>
      </c>
      <c r="J223" s="48" t="s">
        <v>16</v>
      </c>
      <c r="K223" s="50" t="s">
        <v>13</v>
      </c>
    </row>
    <row r="224" spans="1:11" s="11" customFormat="1" ht="99.75" customHeight="1" x14ac:dyDescent="0.25">
      <c r="A224" s="50">
        <v>32</v>
      </c>
      <c r="B224" s="48" t="s">
        <v>587</v>
      </c>
      <c r="C224" s="48" t="s">
        <v>590</v>
      </c>
      <c r="D224" s="48" t="s">
        <v>592</v>
      </c>
      <c r="E224" s="48" t="s">
        <v>12</v>
      </c>
      <c r="F224" s="50" t="s">
        <v>17</v>
      </c>
      <c r="G224" s="48" t="s">
        <v>14</v>
      </c>
      <c r="H224" s="48" t="s">
        <v>152</v>
      </c>
      <c r="I224" s="48">
        <v>2023</v>
      </c>
      <c r="J224" s="48" t="s">
        <v>16</v>
      </c>
      <c r="K224" s="50" t="s">
        <v>13</v>
      </c>
    </row>
    <row r="225" spans="1:11" ht="114.75" customHeight="1" x14ac:dyDescent="0.25">
      <c r="A225" s="50">
        <v>32</v>
      </c>
      <c r="B225" s="48" t="s">
        <v>587</v>
      </c>
      <c r="C225" s="48" t="s">
        <v>590</v>
      </c>
      <c r="D225" s="48" t="s">
        <v>593</v>
      </c>
      <c r="E225" s="48" t="s">
        <v>12</v>
      </c>
      <c r="F225" s="50" t="s">
        <v>17</v>
      </c>
      <c r="G225" s="48" t="s">
        <v>14</v>
      </c>
      <c r="H225" s="48" t="s">
        <v>152</v>
      </c>
      <c r="I225" s="48">
        <v>2023</v>
      </c>
      <c r="J225" s="48" t="s">
        <v>16</v>
      </c>
      <c r="K225" s="50" t="s">
        <v>13</v>
      </c>
    </row>
    <row r="226" spans="1:11" ht="81.75" customHeight="1" x14ac:dyDescent="0.25">
      <c r="A226" s="50">
        <v>32</v>
      </c>
      <c r="B226" s="48" t="s">
        <v>594</v>
      </c>
      <c r="C226" s="48" t="s">
        <v>595</v>
      </c>
      <c r="D226" s="48" t="s">
        <v>596</v>
      </c>
      <c r="E226" s="50" t="s">
        <v>51</v>
      </c>
      <c r="F226" s="50" t="s">
        <v>17</v>
      </c>
      <c r="G226" s="50" t="s">
        <v>597</v>
      </c>
      <c r="H226" s="50" t="s">
        <v>28</v>
      </c>
      <c r="I226" s="50">
        <v>2022</v>
      </c>
      <c r="J226" s="50" t="s">
        <v>16</v>
      </c>
      <c r="K226" s="50" t="s">
        <v>13</v>
      </c>
    </row>
    <row r="227" spans="1:11" ht="113.25" customHeight="1" x14ac:dyDescent="0.25">
      <c r="A227" s="50">
        <v>32</v>
      </c>
      <c r="B227" s="48" t="s">
        <v>598</v>
      </c>
      <c r="C227" s="48" t="s">
        <v>599</v>
      </c>
      <c r="D227" s="48" t="s">
        <v>600</v>
      </c>
      <c r="E227" s="48" t="s">
        <v>12</v>
      </c>
      <c r="F227" s="50" t="s">
        <v>13</v>
      </c>
      <c r="G227" s="50" t="s">
        <v>14</v>
      </c>
      <c r="H227" s="50" t="s">
        <v>18</v>
      </c>
      <c r="I227" s="50">
        <v>2024</v>
      </c>
      <c r="J227" s="50" t="s">
        <v>16</v>
      </c>
      <c r="K227" s="50" t="s">
        <v>13</v>
      </c>
    </row>
    <row r="228" spans="1:11" ht="48" customHeight="1" x14ac:dyDescent="0.25">
      <c r="A228" s="234">
        <v>33</v>
      </c>
      <c r="B228" s="287" t="s">
        <v>89</v>
      </c>
      <c r="C228" s="288"/>
      <c r="D228" s="288"/>
      <c r="E228" s="288"/>
      <c r="F228" s="288"/>
      <c r="G228" s="288"/>
      <c r="H228" s="288"/>
      <c r="I228" s="288"/>
      <c r="J228" s="288"/>
      <c r="K228" s="288"/>
    </row>
    <row r="229" spans="1:11" ht="37.5" customHeight="1" x14ac:dyDescent="0.25">
      <c r="A229" s="14">
        <v>33</v>
      </c>
      <c r="B229" s="14" t="s">
        <v>152</v>
      </c>
      <c r="C229" s="14" t="s">
        <v>152</v>
      </c>
      <c r="D229" s="14" t="s">
        <v>152</v>
      </c>
      <c r="E229" s="14" t="s">
        <v>152</v>
      </c>
      <c r="F229" s="14" t="s">
        <v>152</v>
      </c>
      <c r="G229" s="14" t="s">
        <v>152</v>
      </c>
      <c r="H229" s="14" t="s">
        <v>152</v>
      </c>
      <c r="I229" s="14" t="s">
        <v>152</v>
      </c>
      <c r="J229" s="14" t="s">
        <v>152</v>
      </c>
      <c r="K229" s="14" t="s">
        <v>152</v>
      </c>
    </row>
  </sheetData>
  <autoFilter ref="A3:K229"/>
  <mergeCells count="67">
    <mergeCell ref="H7:H8"/>
    <mergeCell ref="I7:I8"/>
    <mergeCell ref="J7:J8"/>
    <mergeCell ref="K7:K8"/>
    <mergeCell ref="B228:K228"/>
    <mergeCell ref="B213:K213"/>
    <mergeCell ref="B216:K216"/>
    <mergeCell ref="B220:K220"/>
    <mergeCell ref="B168:K168"/>
    <mergeCell ref="B172:K172"/>
    <mergeCell ref="B178:K178"/>
    <mergeCell ref="B200:K200"/>
    <mergeCell ref="B207:K207"/>
    <mergeCell ref="B148:K148"/>
    <mergeCell ref="B150:K150"/>
    <mergeCell ref="B152:K152"/>
    <mergeCell ref="B115:K115"/>
    <mergeCell ref="B118:K118"/>
    <mergeCell ref="B120:K120"/>
    <mergeCell ref="B122:K122"/>
    <mergeCell ref="B144:K144"/>
    <mergeCell ref="C126:C127"/>
    <mergeCell ref="B126:B127"/>
    <mergeCell ref="C130:C134"/>
    <mergeCell ref="D129:D140"/>
    <mergeCell ref="E129:E140"/>
    <mergeCell ref="F129:F140"/>
    <mergeCell ref="G129:G140"/>
    <mergeCell ref="J129:J140"/>
    <mergeCell ref="K129:K140"/>
    <mergeCell ref="H129:H140"/>
    <mergeCell ref="I129:I140"/>
    <mergeCell ref="B27:K27"/>
    <mergeCell ref="B29:K29"/>
    <mergeCell ref="B32:K32"/>
    <mergeCell ref="A1:K1"/>
    <mergeCell ref="A2:K2"/>
    <mergeCell ref="B4:K4"/>
    <mergeCell ref="B21:K21"/>
    <mergeCell ref="B25:K25"/>
    <mergeCell ref="B16:K16"/>
    <mergeCell ref="B18:K18"/>
    <mergeCell ref="A7:A8"/>
    <mergeCell ref="B7:B8"/>
    <mergeCell ref="D7:D8"/>
    <mergeCell ref="E7:E8"/>
    <mergeCell ref="F7:F8"/>
    <mergeCell ref="G7:G8"/>
    <mergeCell ref="B86:K86"/>
    <mergeCell ref="B99:K99"/>
    <mergeCell ref="B37:K37"/>
    <mergeCell ref="B43:K43"/>
    <mergeCell ref="B49:K49"/>
    <mergeCell ref="B57:K57"/>
    <mergeCell ref="B45:B47"/>
    <mergeCell ref="J201:J202"/>
    <mergeCell ref="K201:K202"/>
    <mergeCell ref="B156:K156"/>
    <mergeCell ref="B162:K162"/>
    <mergeCell ref="A201:A202"/>
    <mergeCell ref="B201:B202"/>
    <mergeCell ref="D201:D202"/>
    <mergeCell ref="E201:E202"/>
    <mergeCell ref="F201:F202"/>
    <mergeCell ref="G201:G202"/>
    <mergeCell ref="H201:H202"/>
    <mergeCell ref="I201:I202"/>
  </mergeCells>
  <hyperlinks>
    <hyperlink ref="C170" r:id="rId1" display="https://eur-lex.europa.eu/legal-content/EN/TXT/?uri=celex%3A12012E%2FTXT"/>
    <hyperlink ref="C171" r:id="rId2" display="https://eur-lex.europa.eu/legal-content/EN/TXT/?uri=celex%3A12012E%2FTXT"/>
  </hyperlinks>
  <pageMargins left="0.7" right="0.7" top="0.75" bottom="0.75" header="0.3" footer="0.3"/>
  <pageSetup paperSize="8" orientation="landscape" r:id="rId3"/>
  <ignoredErrors>
    <ignoredError sqref="A179:A180 A183 I164 I1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8"/>
  <sheetViews>
    <sheetView tabSelected="1" zoomScale="70" zoomScaleNormal="70" workbookViewId="0">
      <pane ySplit="3" topLeftCell="A97" activePane="bottomLeft" state="frozenSplit"/>
      <selection pane="bottomLeft" activeCell="D104" sqref="D104"/>
    </sheetView>
  </sheetViews>
  <sheetFormatPr defaultRowHeight="15" x14ac:dyDescent="0.25"/>
  <cols>
    <col min="1" max="1" width="13.42578125" customWidth="1"/>
    <col min="2" max="2" width="22.42578125" customWidth="1"/>
    <col min="3" max="3" width="57.140625" customWidth="1"/>
    <col min="4" max="8" width="20.5703125" customWidth="1"/>
  </cols>
  <sheetData>
    <row r="1" spans="1:8" ht="39.950000000000003" customHeight="1" x14ac:dyDescent="0.25">
      <c r="A1" s="310" t="s">
        <v>31</v>
      </c>
      <c r="B1" s="310"/>
      <c r="C1" s="310"/>
      <c r="D1" s="310"/>
      <c r="E1" s="310"/>
      <c r="F1" s="310"/>
      <c r="G1" s="310"/>
      <c r="H1" s="310"/>
    </row>
    <row r="2" spans="1:8" ht="50.1" customHeight="1" x14ac:dyDescent="0.25">
      <c r="A2" s="309" t="s">
        <v>47</v>
      </c>
      <c r="B2" s="309"/>
      <c r="C2" s="309"/>
      <c r="D2" s="309"/>
      <c r="E2" s="309"/>
      <c r="F2" s="309"/>
      <c r="G2" s="309"/>
      <c r="H2" s="309"/>
    </row>
    <row r="3" spans="1:8" ht="50.1" customHeight="1" x14ac:dyDescent="0.25">
      <c r="A3" s="3" t="s">
        <v>32</v>
      </c>
      <c r="B3" s="3" t="s">
        <v>2</v>
      </c>
      <c r="C3" s="3" t="s">
        <v>38</v>
      </c>
      <c r="D3" s="3" t="s">
        <v>33</v>
      </c>
      <c r="E3" s="3" t="s">
        <v>34</v>
      </c>
      <c r="F3" s="3" t="s">
        <v>35</v>
      </c>
      <c r="G3" s="3" t="s">
        <v>36</v>
      </c>
      <c r="H3" s="3" t="s">
        <v>37</v>
      </c>
    </row>
    <row r="4" spans="1:8" ht="30" customHeight="1" x14ac:dyDescent="0.25">
      <c r="A4" s="203">
        <v>1</v>
      </c>
      <c r="B4" s="204" t="s">
        <v>11</v>
      </c>
      <c r="C4" s="205"/>
      <c r="D4" s="205"/>
      <c r="E4" s="205"/>
      <c r="F4" s="205"/>
      <c r="G4" s="205"/>
      <c r="H4" s="206"/>
    </row>
    <row r="5" spans="1:8" ht="79.5" customHeight="1" x14ac:dyDescent="0.25">
      <c r="A5" s="38">
        <v>1</v>
      </c>
      <c r="B5" s="39" t="s">
        <v>91</v>
      </c>
      <c r="C5" s="40" t="s">
        <v>112</v>
      </c>
      <c r="D5" s="41" t="s">
        <v>14</v>
      </c>
      <c r="E5" s="41">
        <v>2020</v>
      </c>
      <c r="F5" s="41" t="s">
        <v>24</v>
      </c>
      <c r="G5" s="41">
        <v>2022</v>
      </c>
      <c r="H5" s="41" t="s">
        <v>16</v>
      </c>
    </row>
    <row r="6" spans="1:8" ht="86.25" customHeight="1" x14ac:dyDescent="0.25">
      <c r="A6" s="38">
        <v>1</v>
      </c>
      <c r="B6" s="39" t="s">
        <v>91</v>
      </c>
      <c r="C6" s="38" t="s">
        <v>113</v>
      </c>
      <c r="D6" s="41" t="s">
        <v>14</v>
      </c>
      <c r="E6" s="41">
        <v>2020</v>
      </c>
      <c r="F6" s="41" t="s">
        <v>24</v>
      </c>
      <c r="G6" s="41">
        <v>2022</v>
      </c>
      <c r="H6" s="41" t="s">
        <v>16</v>
      </c>
    </row>
    <row r="7" spans="1:8" s="11" customFormat="1" ht="111" customHeight="1" x14ac:dyDescent="0.25">
      <c r="A7" s="42">
        <v>1</v>
      </c>
      <c r="B7" s="43" t="s">
        <v>114</v>
      </c>
      <c r="C7" s="43" t="s">
        <v>115</v>
      </c>
      <c r="D7" s="44" t="s">
        <v>14</v>
      </c>
      <c r="E7" s="44">
        <v>2021</v>
      </c>
      <c r="F7" s="44" t="s">
        <v>24</v>
      </c>
      <c r="G7" s="44">
        <v>2022</v>
      </c>
      <c r="H7" s="44" t="s">
        <v>16</v>
      </c>
    </row>
    <row r="8" spans="1:8" ht="50.1" customHeight="1" x14ac:dyDescent="0.25">
      <c r="A8" s="42">
        <v>1</v>
      </c>
      <c r="B8" s="43" t="s">
        <v>114</v>
      </c>
      <c r="C8" s="43" t="s">
        <v>116</v>
      </c>
      <c r="D8" s="44" t="s">
        <v>14</v>
      </c>
      <c r="E8" s="44">
        <v>2021</v>
      </c>
      <c r="F8" s="44" t="s">
        <v>24</v>
      </c>
      <c r="G8" s="44">
        <v>2022</v>
      </c>
      <c r="H8" s="44" t="s">
        <v>16</v>
      </c>
    </row>
    <row r="9" spans="1:8" ht="70.5" customHeight="1" x14ac:dyDescent="0.25">
      <c r="A9" s="42">
        <v>1</v>
      </c>
      <c r="B9" s="43" t="s">
        <v>95</v>
      </c>
      <c r="C9" s="43" t="s">
        <v>117</v>
      </c>
      <c r="D9" s="42" t="s">
        <v>118</v>
      </c>
      <c r="E9" s="44">
        <v>2024</v>
      </c>
      <c r="F9" s="44" t="s">
        <v>24</v>
      </c>
      <c r="G9" s="44">
        <v>2024</v>
      </c>
      <c r="H9" s="44" t="s">
        <v>16</v>
      </c>
    </row>
    <row r="10" spans="1:8" ht="78.75" customHeight="1" x14ac:dyDescent="0.25">
      <c r="A10" s="42">
        <v>1</v>
      </c>
      <c r="B10" s="43" t="s">
        <v>95</v>
      </c>
      <c r="C10" s="43" t="s">
        <v>117</v>
      </c>
      <c r="D10" s="42" t="s">
        <v>119</v>
      </c>
      <c r="E10" s="44">
        <v>2022</v>
      </c>
      <c r="F10" s="44" t="s">
        <v>24</v>
      </c>
      <c r="G10" s="44">
        <v>2022</v>
      </c>
      <c r="H10" s="44" t="s">
        <v>25</v>
      </c>
    </row>
    <row r="11" spans="1:8" ht="30" customHeight="1" x14ac:dyDescent="0.25">
      <c r="A11" s="203">
        <v>2</v>
      </c>
      <c r="B11" s="311" t="s">
        <v>29</v>
      </c>
      <c r="C11" s="312"/>
      <c r="D11" s="312"/>
      <c r="E11" s="312"/>
      <c r="F11" s="312"/>
      <c r="G11" s="312"/>
      <c r="H11" s="313"/>
    </row>
    <row r="12" spans="1:8" ht="46.5" customHeight="1" x14ac:dyDescent="0.25">
      <c r="A12" s="14">
        <v>2</v>
      </c>
      <c r="B12" s="23" t="s">
        <v>152</v>
      </c>
      <c r="C12" s="23" t="s">
        <v>152</v>
      </c>
      <c r="D12" s="23" t="s">
        <v>152</v>
      </c>
      <c r="E12" s="23" t="s">
        <v>152</v>
      </c>
      <c r="F12" s="23" t="s">
        <v>152</v>
      </c>
      <c r="G12" s="23" t="s">
        <v>152</v>
      </c>
      <c r="H12" s="23" t="s">
        <v>152</v>
      </c>
    </row>
    <row r="13" spans="1:8" ht="30" customHeight="1" x14ac:dyDescent="0.25">
      <c r="A13" s="203">
        <v>3</v>
      </c>
      <c r="B13" s="306" t="s">
        <v>30</v>
      </c>
      <c r="C13" s="307"/>
      <c r="D13" s="307"/>
      <c r="E13" s="307"/>
      <c r="F13" s="307"/>
      <c r="G13" s="307"/>
      <c r="H13" s="308"/>
    </row>
    <row r="14" spans="1:8" ht="51.75" customHeight="1" x14ac:dyDescent="0.25">
      <c r="A14" s="30">
        <v>3</v>
      </c>
      <c r="B14" s="30" t="s">
        <v>144</v>
      </c>
      <c r="C14" s="31" t="s">
        <v>145</v>
      </c>
      <c r="D14" s="48" t="s">
        <v>629</v>
      </c>
      <c r="E14" s="32">
        <v>2021</v>
      </c>
      <c r="F14" s="32" t="s">
        <v>16</v>
      </c>
      <c r="G14" s="32">
        <v>2022</v>
      </c>
      <c r="H14" s="32" t="s">
        <v>16</v>
      </c>
    </row>
    <row r="15" spans="1:8" ht="128.25" customHeight="1" x14ac:dyDescent="0.25">
      <c r="A15" s="30">
        <v>3</v>
      </c>
      <c r="B15" s="31" t="s">
        <v>144</v>
      </c>
      <c r="C15" s="31" t="s">
        <v>146</v>
      </c>
      <c r="D15" s="31" t="s">
        <v>142</v>
      </c>
      <c r="E15" s="31">
        <v>2023</v>
      </c>
      <c r="F15" s="31" t="s">
        <v>24</v>
      </c>
      <c r="G15" s="31">
        <v>2023</v>
      </c>
      <c r="H15" s="37" t="s">
        <v>16</v>
      </c>
    </row>
    <row r="16" spans="1:8" ht="30" customHeight="1" x14ac:dyDescent="0.25">
      <c r="A16" s="203">
        <v>4</v>
      </c>
      <c r="B16" s="306" t="s">
        <v>46</v>
      </c>
      <c r="C16" s="307"/>
      <c r="D16" s="307"/>
      <c r="E16" s="307"/>
      <c r="F16" s="307"/>
      <c r="G16" s="307"/>
      <c r="H16" s="308"/>
    </row>
    <row r="17" spans="1:8" ht="30" customHeight="1" x14ac:dyDescent="0.25">
      <c r="A17" s="201">
        <v>4</v>
      </c>
      <c r="B17" s="201" t="s">
        <v>152</v>
      </c>
      <c r="C17" s="201" t="s">
        <v>152</v>
      </c>
      <c r="D17" s="201" t="s">
        <v>152</v>
      </c>
      <c r="E17" s="201" t="s">
        <v>152</v>
      </c>
      <c r="F17" s="201" t="s">
        <v>152</v>
      </c>
      <c r="G17" s="201" t="s">
        <v>152</v>
      </c>
      <c r="H17" s="201" t="s">
        <v>152</v>
      </c>
    </row>
    <row r="18" spans="1:8" ht="30" customHeight="1" x14ac:dyDescent="0.25">
      <c r="A18" s="203">
        <v>5</v>
      </c>
      <c r="B18" s="306" t="s">
        <v>48</v>
      </c>
      <c r="C18" s="307"/>
      <c r="D18" s="307"/>
      <c r="E18" s="307"/>
      <c r="F18" s="307"/>
      <c r="G18" s="307"/>
      <c r="H18" s="308"/>
    </row>
    <row r="19" spans="1:8" ht="81.75" customHeight="1" x14ac:dyDescent="0.25">
      <c r="A19" s="30">
        <v>5</v>
      </c>
      <c r="B19" s="163" t="s">
        <v>747</v>
      </c>
      <c r="C19" s="200" t="s">
        <v>746</v>
      </c>
      <c r="D19" s="165" t="s">
        <v>14</v>
      </c>
      <c r="E19" s="166">
        <v>2020</v>
      </c>
      <c r="F19" s="166" t="s">
        <v>24</v>
      </c>
      <c r="G19" s="166">
        <v>2023</v>
      </c>
      <c r="H19" s="166" t="s">
        <v>24</v>
      </c>
    </row>
    <row r="20" spans="1:8" ht="30" customHeight="1" x14ac:dyDescent="0.25">
      <c r="A20" s="203">
        <v>6</v>
      </c>
      <c r="B20" s="306" t="s">
        <v>52</v>
      </c>
      <c r="C20" s="307"/>
      <c r="D20" s="307"/>
      <c r="E20" s="307"/>
      <c r="F20" s="307"/>
      <c r="G20" s="307"/>
      <c r="H20" s="308"/>
    </row>
    <row r="21" spans="1:8" ht="306" customHeight="1" x14ac:dyDescent="0.25">
      <c r="A21" s="14">
        <v>6</v>
      </c>
      <c r="B21" s="28" t="s">
        <v>153</v>
      </c>
      <c r="C21" s="188" t="s">
        <v>154</v>
      </c>
      <c r="D21" s="189" t="s">
        <v>155</v>
      </c>
      <c r="E21" s="73">
        <v>2022</v>
      </c>
      <c r="F21" s="73" t="s">
        <v>24</v>
      </c>
      <c r="G21" s="73">
        <v>2024</v>
      </c>
      <c r="H21" s="73" t="s">
        <v>16</v>
      </c>
    </row>
    <row r="22" spans="1:8" ht="30" customHeight="1" x14ac:dyDescent="0.25">
      <c r="A22" s="203">
        <v>7</v>
      </c>
      <c r="B22" s="306" t="s">
        <v>53</v>
      </c>
      <c r="C22" s="307"/>
      <c r="D22" s="307"/>
      <c r="E22" s="307"/>
      <c r="F22" s="307"/>
      <c r="G22" s="307"/>
      <c r="H22" s="308"/>
    </row>
    <row r="23" spans="1:8" s="6" customFormat="1" ht="50.1" customHeight="1" x14ac:dyDescent="0.25">
      <c r="A23" s="14">
        <v>7</v>
      </c>
      <c r="B23" s="14">
        <v>7.1</v>
      </c>
      <c r="C23" s="21" t="s">
        <v>1002</v>
      </c>
      <c r="D23" s="14" t="s">
        <v>999</v>
      </c>
      <c r="E23" s="14">
        <v>2022</v>
      </c>
      <c r="F23" s="14" t="s">
        <v>188</v>
      </c>
      <c r="G23" s="14">
        <v>2024</v>
      </c>
      <c r="H23" s="14" t="s">
        <v>16</v>
      </c>
    </row>
    <row r="24" spans="1:8" s="6" customFormat="1" ht="50.1" customHeight="1" x14ac:dyDescent="0.25">
      <c r="A24" s="14">
        <v>7</v>
      </c>
      <c r="B24" s="21">
        <v>7.2</v>
      </c>
      <c r="C24" s="21" t="s">
        <v>1003</v>
      </c>
      <c r="D24" s="14" t="s">
        <v>1004</v>
      </c>
      <c r="E24" s="14">
        <v>2022</v>
      </c>
      <c r="F24" s="14" t="s">
        <v>16</v>
      </c>
      <c r="G24" s="14">
        <v>2024</v>
      </c>
      <c r="H24" s="14" t="s">
        <v>16</v>
      </c>
    </row>
    <row r="25" spans="1:8" s="6" customFormat="1" ht="75" customHeight="1" x14ac:dyDescent="0.25">
      <c r="A25" s="14">
        <v>7</v>
      </c>
      <c r="B25" s="21">
        <v>7.2</v>
      </c>
      <c r="C25" s="21" t="s">
        <v>1005</v>
      </c>
      <c r="D25" s="14" t="s">
        <v>1004</v>
      </c>
      <c r="E25" s="14">
        <v>2022</v>
      </c>
      <c r="F25" s="14" t="s">
        <v>16</v>
      </c>
      <c r="G25" s="14">
        <v>2024</v>
      </c>
      <c r="H25" s="14" t="s">
        <v>16</v>
      </c>
    </row>
    <row r="26" spans="1:8" s="6" customFormat="1" ht="50.1" customHeight="1" x14ac:dyDescent="0.25">
      <c r="A26" s="14">
        <v>7</v>
      </c>
      <c r="B26" s="21">
        <v>7.2</v>
      </c>
      <c r="C26" s="21" t="s">
        <v>1006</v>
      </c>
      <c r="D26" s="14" t="s">
        <v>1004</v>
      </c>
      <c r="E26" s="14">
        <v>2022</v>
      </c>
      <c r="F26" s="14" t="s">
        <v>16</v>
      </c>
      <c r="G26" s="14">
        <v>2024</v>
      </c>
      <c r="H26" s="14" t="s">
        <v>16</v>
      </c>
    </row>
    <row r="27" spans="1:8" s="6" customFormat="1" ht="50.1" customHeight="1" x14ac:dyDescent="0.25">
      <c r="A27" s="14">
        <v>7</v>
      </c>
      <c r="B27" s="21">
        <v>7.2</v>
      </c>
      <c r="C27" s="21" t="s">
        <v>1007</v>
      </c>
      <c r="D27" s="14" t="s">
        <v>1004</v>
      </c>
      <c r="E27" s="14">
        <v>2022</v>
      </c>
      <c r="F27" s="14" t="s">
        <v>16</v>
      </c>
      <c r="G27" s="14">
        <v>2024</v>
      </c>
      <c r="H27" s="14" t="s">
        <v>16</v>
      </c>
    </row>
    <row r="28" spans="1:8" s="6" customFormat="1" ht="50.1" customHeight="1" x14ac:dyDescent="0.25">
      <c r="A28" s="14">
        <v>7</v>
      </c>
      <c r="B28" s="21">
        <v>7.2</v>
      </c>
      <c r="C28" s="21" t="s">
        <v>1008</v>
      </c>
      <c r="D28" s="14" t="s">
        <v>1004</v>
      </c>
      <c r="E28" s="14">
        <v>2022</v>
      </c>
      <c r="F28" s="14" t="s">
        <v>16</v>
      </c>
      <c r="G28" s="14">
        <v>2024</v>
      </c>
      <c r="H28" s="14" t="s">
        <v>16</v>
      </c>
    </row>
    <row r="29" spans="1:8" ht="50.1" customHeight="1" x14ac:dyDescent="0.25">
      <c r="A29" s="14">
        <v>7</v>
      </c>
      <c r="B29" s="21">
        <v>7.2</v>
      </c>
      <c r="C29" s="15" t="s">
        <v>1009</v>
      </c>
      <c r="D29" s="14" t="s">
        <v>1004</v>
      </c>
      <c r="E29" s="14">
        <v>2023</v>
      </c>
      <c r="F29" s="14" t="s">
        <v>16</v>
      </c>
      <c r="G29" s="14">
        <v>2025</v>
      </c>
      <c r="H29" s="14" t="s">
        <v>16</v>
      </c>
    </row>
    <row r="30" spans="1:8" ht="30" customHeight="1" x14ac:dyDescent="0.25">
      <c r="A30" s="203">
        <v>8</v>
      </c>
      <c r="B30" s="306" t="s">
        <v>54</v>
      </c>
      <c r="C30" s="307"/>
      <c r="D30" s="307"/>
      <c r="E30" s="307"/>
      <c r="F30" s="307"/>
      <c r="G30" s="307"/>
      <c r="H30" s="308"/>
    </row>
    <row r="31" spans="1:8" ht="50.25" customHeight="1" x14ac:dyDescent="0.25">
      <c r="A31" s="21">
        <v>8</v>
      </c>
      <c r="B31" s="21" t="s">
        <v>914</v>
      </c>
      <c r="C31" s="21" t="s">
        <v>925</v>
      </c>
      <c r="D31" s="21" t="s">
        <v>926</v>
      </c>
      <c r="E31" s="21">
        <v>2022</v>
      </c>
      <c r="F31" s="21" t="s">
        <v>927</v>
      </c>
      <c r="G31" s="21">
        <v>2024</v>
      </c>
      <c r="H31" s="21" t="s">
        <v>927</v>
      </c>
    </row>
    <row r="32" spans="1:8" ht="82.5" customHeight="1" x14ac:dyDescent="0.25">
      <c r="A32" s="21">
        <v>8</v>
      </c>
      <c r="B32" s="21" t="s">
        <v>914</v>
      </c>
      <c r="C32" s="21" t="s">
        <v>928</v>
      </c>
      <c r="D32" s="21" t="s">
        <v>926</v>
      </c>
      <c r="E32" s="21">
        <v>2022</v>
      </c>
      <c r="F32" s="21" t="s">
        <v>927</v>
      </c>
      <c r="G32" s="21" t="s">
        <v>929</v>
      </c>
      <c r="H32" s="21" t="s">
        <v>927</v>
      </c>
    </row>
    <row r="33" spans="1:8" ht="105.75" customHeight="1" x14ac:dyDescent="0.25">
      <c r="A33" s="21">
        <v>8</v>
      </c>
      <c r="B33" s="21" t="s">
        <v>914</v>
      </c>
      <c r="C33" s="21" t="s">
        <v>930</v>
      </c>
      <c r="D33" s="21" t="s">
        <v>926</v>
      </c>
      <c r="E33" s="21">
        <v>2022</v>
      </c>
      <c r="F33" s="21" t="s">
        <v>927</v>
      </c>
      <c r="G33" s="21" t="s">
        <v>929</v>
      </c>
      <c r="H33" s="21" t="s">
        <v>927</v>
      </c>
    </row>
    <row r="34" spans="1:8" ht="81" customHeight="1" x14ac:dyDescent="0.25">
      <c r="A34" s="21">
        <v>8</v>
      </c>
      <c r="B34" s="21" t="s">
        <v>914</v>
      </c>
      <c r="C34" s="21" t="s">
        <v>931</v>
      </c>
      <c r="D34" s="21" t="s">
        <v>926</v>
      </c>
      <c r="E34" s="21">
        <v>2022</v>
      </c>
      <c r="F34" s="21" t="s">
        <v>927</v>
      </c>
      <c r="G34" s="21" t="s">
        <v>929</v>
      </c>
      <c r="H34" s="21" t="s">
        <v>927</v>
      </c>
    </row>
    <row r="35" spans="1:8" ht="30" customHeight="1" x14ac:dyDescent="0.25">
      <c r="A35" s="203">
        <v>9</v>
      </c>
      <c r="B35" s="306" t="s">
        <v>57</v>
      </c>
      <c r="C35" s="307"/>
      <c r="D35" s="307"/>
      <c r="E35" s="307"/>
      <c r="F35" s="307"/>
      <c r="G35" s="307"/>
      <c r="H35" s="308"/>
    </row>
    <row r="36" spans="1:8" ht="30.75" customHeight="1" x14ac:dyDescent="0.25">
      <c r="A36" s="14">
        <v>9</v>
      </c>
      <c r="B36" s="14" t="s">
        <v>152</v>
      </c>
      <c r="C36" s="14" t="s">
        <v>152</v>
      </c>
      <c r="D36" s="14" t="s">
        <v>152</v>
      </c>
      <c r="E36" s="14" t="s">
        <v>152</v>
      </c>
      <c r="F36" s="14" t="s">
        <v>152</v>
      </c>
      <c r="G36" s="14" t="s">
        <v>152</v>
      </c>
      <c r="H36" s="14" t="s">
        <v>152</v>
      </c>
    </row>
    <row r="37" spans="1:8" ht="30" customHeight="1" x14ac:dyDescent="0.25">
      <c r="A37" s="203">
        <v>10</v>
      </c>
      <c r="B37" s="306" t="s">
        <v>58</v>
      </c>
      <c r="C37" s="307"/>
      <c r="D37" s="307"/>
      <c r="E37" s="307"/>
      <c r="F37" s="307"/>
      <c r="G37" s="307"/>
      <c r="H37" s="308"/>
    </row>
    <row r="38" spans="1:8" ht="47.25" customHeight="1" x14ac:dyDescent="0.25">
      <c r="A38" s="69">
        <v>10</v>
      </c>
      <c r="B38" s="261" t="s">
        <v>872</v>
      </c>
      <c r="C38" s="21" t="s">
        <v>873</v>
      </c>
      <c r="D38" s="14" t="s">
        <v>23</v>
      </c>
      <c r="E38" s="14">
        <v>2022</v>
      </c>
      <c r="F38" s="14" t="s">
        <v>874</v>
      </c>
      <c r="G38" s="14">
        <v>2022</v>
      </c>
      <c r="H38" s="14" t="s">
        <v>875</v>
      </c>
    </row>
    <row r="39" spans="1:8" s="11" customFormat="1" ht="47.25" customHeight="1" x14ac:dyDescent="0.25">
      <c r="A39" s="69">
        <v>10</v>
      </c>
      <c r="B39" s="298"/>
      <c r="C39" s="48" t="s">
        <v>876</v>
      </c>
      <c r="D39" s="32" t="s">
        <v>23</v>
      </c>
      <c r="E39" s="32">
        <v>2022</v>
      </c>
      <c r="F39" s="32" t="s">
        <v>877</v>
      </c>
      <c r="G39" s="32">
        <v>2022</v>
      </c>
      <c r="H39" s="32" t="s">
        <v>877</v>
      </c>
    </row>
    <row r="40" spans="1:8" s="11" customFormat="1" ht="47.25" customHeight="1" x14ac:dyDescent="0.25">
      <c r="A40" s="69">
        <v>10</v>
      </c>
      <c r="B40" s="298"/>
      <c r="C40" s="21" t="s">
        <v>878</v>
      </c>
      <c r="D40" s="14" t="s">
        <v>23</v>
      </c>
      <c r="E40" s="14">
        <v>2022</v>
      </c>
      <c r="F40" s="14" t="s">
        <v>879</v>
      </c>
      <c r="G40" s="14">
        <v>2022</v>
      </c>
      <c r="H40" s="14" t="s">
        <v>879</v>
      </c>
    </row>
    <row r="41" spans="1:8" s="11" customFormat="1" ht="47.25" customHeight="1" x14ac:dyDescent="0.25">
      <c r="A41" s="69">
        <v>10</v>
      </c>
      <c r="B41" s="298"/>
      <c r="C41" s="21" t="s">
        <v>880</v>
      </c>
      <c r="D41" s="14" t="s">
        <v>23</v>
      </c>
      <c r="E41" s="14">
        <v>2022</v>
      </c>
      <c r="F41" s="14" t="s">
        <v>879</v>
      </c>
      <c r="G41" s="14">
        <v>2022</v>
      </c>
      <c r="H41" s="14" t="s">
        <v>875</v>
      </c>
    </row>
    <row r="42" spans="1:8" s="11" customFormat="1" ht="47.25" customHeight="1" x14ac:dyDescent="0.25">
      <c r="A42" s="69">
        <v>10</v>
      </c>
      <c r="B42" s="262"/>
      <c r="C42" s="21" t="s">
        <v>881</v>
      </c>
      <c r="D42" s="14" t="s">
        <v>23</v>
      </c>
      <c r="E42" s="14">
        <v>2022</v>
      </c>
      <c r="F42" s="14" t="s">
        <v>879</v>
      </c>
      <c r="G42" s="14">
        <v>2022</v>
      </c>
      <c r="H42" s="14" t="s">
        <v>882</v>
      </c>
    </row>
    <row r="43" spans="1:8" s="11" customFormat="1" ht="47.25" customHeight="1" x14ac:dyDescent="0.25">
      <c r="A43" s="69">
        <v>10</v>
      </c>
      <c r="B43" s="261" t="s">
        <v>883</v>
      </c>
      <c r="C43" s="21" t="s">
        <v>884</v>
      </c>
      <c r="D43" s="14" t="s">
        <v>864</v>
      </c>
      <c r="E43" s="14">
        <v>2022</v>
      </c>
      <c r="F43" s="14" t="s">
        <v>874</v>
      </c>
      <c r="G43" s="14">
        <v>2022</v>
      </c>
      <c r="H43" s="14" t="s">
        <v>875</v>
      </c>
    </row>
    <row r="44" spans="1:8" s="11" customFormat="1" ht="47.25" customHeight="1" x14ac:dyDescent="0.25">
      <c r="A44" s="69">
        <v>10</v>
      </c>
      <c r="B44" s="298"/>
      <c r="C44" s="21" t="s">
        <v>885</v>
      </c>
      <c r="D44" s="14" t="s">
        <v>864</v>
      </c>
      <c r="E44" s="14">
        <v>2022</v>
      </c>
      <c r="F44" s="14" t="s">
        <v>874</v>
      </c>
      <c r="G44" s="14">
        <v>2022</v>
      </c>
      <c r="H44" s="14" t="s">
        <v>875</v>
      </c>
    </row>
    <row r="45" spans="1:8" s="11" customFormat="1" ht="47.25" customHeight="1" x14ac:dyDescent="0.25">
      <c r="A45" s="69">
        <v>10</v>
      </c>
      <c r="B45" s="262"/>
      <c r="C45" s="30" t="s">
        <v>868</v>
      </c>
      <c r="D45" s="32" t="s">
        <v>23</v>
      </c>
      <c r="E45" s="32">
        <v>2023</v>
      </c>
      <c r="F45" s="32" t="s">
        <v>24</v>
      </c>
      <c r="G45" s="32">
        <v>2023</v>
      </c>
      <c r="H45" s="32" t="s">
        <v>188</v>
      </c>
    </row>
    <row r="46" spans="1:8" ht="58.5" customHeight="1" x14ac:dyDescent="0.25">
      <c r="A46" s="73">
        <v>10</v>
      </c>
      <c r="B46" s="21" t="s">
        <v>886</v>
      </c>
      <c r="C46" s="21" t="s">
        <v>887</v>
      </c>
      <c r="D46" s="14" t="s">
        <v>888</v>
      </c>
      <c r="E46" s="14">
        <v>2022</v>
      </c>
      <c r="F46" s="14" t="s">
        <v>889</v>
      </c>
      <c r="G46" s="14">
        <v>2022</v>
      </c>
      <c r="H46" s="14" t="s">
        <v>875</v>
      </c>
    </row>
    <row r="47" spans="1:8" ht="30" customHeight="1" x14ac:dyDescent="0.25">
      <c r="A47" s="203">
        <v>11</v>
      </c>
      <c r="B47" s="311" t="s">
        <v>60</v>
      </c>
      <c r="C47" s="312"/>
      <c r="D47" s="312"/>
      <c r="E47" s="312"/>
      <c r="F47" s="312"/>
      <c r="G47" s="312"/>
      <c r="H47" s="313"/>
    </row>
    <row r="48" spans="1:8" ht="100.5" customHeight="1" x14ac:dyDescent="0.25">
      <c r="A48" s="14">
        <v>11</v>
      </c>
      <c r="B48" s="14" t="s">
        <v>198</v>
      </c>
      <c r="C48" s="21" t="s">
        <v>199</v>
      </c>
      <c r="D48" s="14" t="s">
        <v>185</v>
      </c>
      <c r="E48" s="14">
        <v>2022</v>
      </c>
      <c r="F48" s="14" t="s">
        <v>188</v>
      </c>
      <c r="G48" s="14">
        <v>2023</v>
      </c>
      <c r="H48" s="14" t="s">
        <v>16</v>
      </c>
    </row>
    <row r="49" spans="1:8" ht="30" customHeight="1" x14ac:dyDescent="0.25">
      <c r="A49" s="203">
        <v>12</v>
      </c>
      <c r="B49" s="306" t="s">
        <v>63</v>
      </c>
      <c r="C49" s="307"/>
      <c r="D49" s="307"/>
      <c r="E49" s="307"/>
      <c r="F49" s="307"/>
      <c r="G49" s="307"/>
      <c r="H49" s="308"/>
    </row>
    <row r="50" spans="1:8" ht="69" customHeight="1" x14ac:dyDescent="0.25">
      <c r="A50" s="14">
        <v>12</v>
      </c>
      <c r="B50" s="68" t="s">
        <v>281</v>
      </c>
      <c r="C50" s="42" t="s">
        <v>282</v>
      </c>
      <c r="D50" s="44" t="s">
        <v>185</v>
      </c>
      <c r="E50" s="44">
        <v>2022</v>
      </c>
      <c r="F50" s="44" t="s">
        <v>24</v>
      </c>
      <c r="G50" s="44">
        <v>2022</v>
      </c>
      <c r="H50" s="44" t="s">
        <v>16</v>
      </c>
    </row>
    <row r="51" spans="1:8" ht="30" customHeight="1" x14ac:dyDescent="0.25">
      <c r="A51" s="203">
        <v>13</v>
      </c>
      <c r="B51" s="306" t="s">
        <v>64</v>
      </c>
      <c r="C51" s="307"/>
      <c r="D51" s="307"/>
      <c r="E51" s="307"/>
      <c r="F51" s="307"/>
      <c r="G51" s="307"/>
      <c r="H51" s="308"/>
    </row>
    <row r="52" spans="1:8" ht="30" customHeight="1" x14ac:dyDescent="0.25">
      <c r="A52" s="201">
        <v>13</v>
      </c>
      <c r="B52" s="14" t="s">
        <v>152</v>
      </c>
      <c r="C52" s="14" t="s">
        <v>152</v>
      </c>
      <c r="D52" s="14" t="s">
        <v>152</v>
      </c>
      <c r="E52" s="14" t="s">
        <v>152</v>
      </c>
      <c r="F52" s="14" t="s">
        <v>152</v>
      </c>
      <c r="G52" s="14" t="s">
        <v>152</v>
      </c>
      <c r="H52" s="14" t="s">
        <v>152</v>
      </c>
    </row>
    <row r="53" spans="1:8" ht="30" customHeight="1" x14ac:dyDescent="0.25">
      <c r="A53" s="203">
        <v>14</v>
      </c>
      <c r="B53" s="306" t="s">
        <v>66</v>
      </c>
      <c r="C53" s="307"/>
      <c r="D53" s="307"/>
      <c r="E53" s="307"/>
      <c r="F53" s="307"/>
      <c r="G53" s="307"/>
      <c r="H53" s="308"/>
    </row>
    <row r="54" spans="1:8" s="11" customFormat="1" ht="50.1" customHeight="1" x14ac:dyDescent="0.25">
      <c r="A54" s="194">
        <v>30</v>
      </c>
      <c r="B54" s="194" t="s">
        <v>978</v>
      </c>
      <c r="C54" s="194" t="s">
        <v>979</v>
      </c>
      <c r="D54" s="194" t="s">
        <v>980</v>
      </c>
      <c r="E54" s="194">
        <v>2021</v>
      </c>
      <c r="F54" s="194" t="s">
        <v>16</v>
      </c>
      <c r="G54" s="194">
        <v>2022</v>
      </c>
      <c r="H54" s="194" t="s">
        <v>24</v>
      </c>
    </row>
    <row r="55" spans="1:8" s="11" customFormat="1" ht="50.1" customHeight="1" x14ac:dyDescent="0.25">
      <c r="A55" s="194">
        <v>14</v>
      </c>
      <c r="B55" s="194" t="s">
        <v>978</v>
      </c>
      <c r="C55" s="194" t="s">
        <v>981</v>
      </c>
      <c r="D55" s="194" t="s">
        <v>980</v>
      </c>
      <c r="E55" s="194">
        <v>2021</v>
      </c>
      <c r="F55" s="194" t="s">
        <v>16</v>
      </c>
      <c r="G55" s="194">
        <v>2022</v>
      </c>
      <c r="H55" s="194" t="s">
        <v>24</v>
      </c>
    </row>
    <row r="56" spans="1:8" s="11" customFormat="1" ht="50.1" customHeight="1" x14ac:dyDescent="0.25">
      <c r="A56" s="194">
        <v>15</v>
      </c>
      <c r="B56" s="194" t="s">
        <v>978</v>
      </c>
      <c r="C56" s="194" t="s">
        <v>982</v>
      </c>
      <c r="D56" s="194" t="s">
        <v>980</v>
      </c>
      <c r="E56" s="194">
        <v>2021</v>
      </c>
      <c r="F56" s="194" t="s">
        <v>16</v>
      </c>
      <c r="G56" s="194">
        <v>2022</v>
      </c>
      <c r="H56" s="194" t="s">
        <v>24</v>
      </c>
    </row>
    <row r="57" spans="1:8" s="11" customFormat="1" ht="50.1" customHeight="1" x14ac:dyDescent="0.25">
      <c r="A57" s="194">
        <v>16</v>
      </c>
      <c r="B57" s="194" t="s">
        <v>978</v>
      </c>
      <c r="C57" s="194" t="s">
        <v>983</v>
      </c>
      <c r="D57" s="194" t="s">
        <v>984</v>
      </c>
      <c r="E57" s="194">
        <v>2021</v>
      </c>
      <c r="F57" s="194" t="s">
        <v>16</v>
      </c>
      <c r="G57" s="194">
        <v>2022</v>
      </c>
      <c r="H57" s="194" t="s">
        <v>24</v>
      </c>
    </row>
    <row r="58" spans="1:8" s="11" customFormat="1" ht="50.1" customHeight="1" x14ac:dyDescent="0.25">
      <c r="A58" s="194">
        <v>14</v>
      </c>
      <c r="B58" s="194" t="s">
        <v>978</v>
      </c>
      <c r="C58" s="194" t="s">
        <v>985</v>
      </c>
      <c r="D58" s="194" t="s">
        <v>986</v>
      </c>
      <c r="E58" s="194">
        <v>2022</v>
      </c>
      <c r="F58" s="194" t="s">
        <v>24</v>
      </c>
      <c r="G58" s="194">
        <v>2023</v>
      </c>
      <c r="H58" s="194" t="s">
        <v>16</v>
      </c>
    </row>
    <row r="59" spans="1:8" ht="50.1" customHeight="1" x14ac:dyDescent="0.25">
      <c r="A59" s="194">
        <v>14</v>
      </c>
      <c r="B59" s="194" t="s">
        <v>978</v>
      </c>
      <c r="C59" s="194" t="s">
        <v>987</v>
      </c>
      <c r="D59" s="194" t="s">
        <v>980</v>
      </c>
      <c r="E59" s="194">
        <v>2022</v>
      </c>
      <c r="F59" s="194" t="s">
        <v>24</v>
      </c>
      <c r="G59" s="194">
        <v>2022</v>
      </c>
      <c r="H59" s="194" t="s">
        <v>188</v>
      </c>
    </row>
    <row r="60" spans="1:8" ht="30" customHeight="1" x14ac:dyDescent="0.25">
      <c r="A60" s="203">
        <v>15</v>
      </c>
      <c r="B60" s="306" t="s">
        <v>67</v>
      </c>
      <c r="C60" s="307"/>
      <c r="D60" s="307"/>
      <c r="E60" s="307"/>
      <c r="F60" s="307"/>
      <c r="G60" s="307"/>
      <c r="H60" s="308"/>
    </row>
    <row r="61" spans="1:8" ht="69" customHeight="1" x14ac:dyDescent="0.25">
      <c r="A61" s="69">
        <v>15</v>
      </c>
      <c r="B61" s="23" t="s">
        <v>941</v>
      </c>
      <c r="C61" s="23" t="s">
        <v>942</v>
      </c>
      <c r="D61" s="23" t="s">
        <v>943</v>
      </c>
      <c r="E61" s="69">
        <v>2022</v>
      </c>
      <c r="F61" s="69" t="s">
        <v>24</v>
      </c>
      <c r="G61" s="69">
        <v>2022</v>
      </c>
      <c r="H61" s="69" t="s">
        <v>24</v>
      </c>
    </row>
    <row r="62" spans="1:8" ht="65.25" customHeight="1" x14ac:dyDescent="0.25">
      <c r="A62" s="69">
        <v>15</v>
      </c>
      <c r="B62" s="23" t="s">
        <v>941</v>
      </c>
      <c r="C62" s="23" t="s">
        <v>944</v>
      </c>
      <c r="D62" s="23" t="s">
        <v>943</v>
      </c>
      <c r="E62" s="69">
        <v>2022</v>
      </c>
      <c r="F62" s="69" t="s">
        <v>25</v>
      </c>
      <c r="G62" s="69">
        <v>2022</v>
      </c>
      <c r="H62" s="69" t="s">
        <v>25</v>
      </c>
    </row>
    <row r="63" spans="1:8" ht="54" customHeight="1" x14ac:dyDescent="0.25">
      <c r="A63" s="201">
        <v>15</v>
      </c>
      <c r="B63" s="23" t="s">
        <v>941</v>
      </c>
      <c r="C63" s="23" t="s">
        <v>945</v>
      </c>
      <c r="D63" s="23" t="s">
        <v>943</v>
      </c>
      <c r="E63" s="58">
        <v>2022</v>
      </c>
      <c r="F63" s="58" t="s">
        <v>25</v>
      </c>
      <c r="G63" s="58">
        <v>2022</v>
      </c>
      <c r="H63" s="58" t="s">
        <v>25</v>
      </c>
    </row>
    <row r="64" spans="1:8" ht="30" customHeight="1" x14ac:dyDescent="0.25">
      <c r="A64" s="203">
        <v>16</v>
      </c>
      <c r="B64" s="306" t="s">
        <v>68</v>
      </c>
      <c r="C64" s="307"/>
      <c r="D64" s="307"/>
      <c r="E64" s="307"/>
      <c r="F64" s="307"/>
      <c r="G64" s="307"/>
      <c r="H64" s="308"/>
    </row>
    <row r="65" spans="1:8" ht="62.25" customHeight="1" x14ac:dyDescent="0.25">
      <c r="A65" s="14">
        <v>16</v>
      </c>
      <c r="B65" s="14" t="s">
        <v>348</v>
      </c>
      <c r="C65" s="21" t="s">
        <v>349</v>
      </c>
      <c r="D65" s="14" t="s">
        <v>14</v>
      </c>
      <c r="E65" s="14">
        <v>2022</v>
      </c>
      <c r="F65" s="14" t="s">
        <v>24</v>
      </c>
      <c r="G65" s="14">
        <v>2022</v>
      </c>
      <c r="H65" s="14" t="s">
        <v>16</v>
      </c>
    </row>
    <row r="66" spans="1:8" ht="30" customHeight="1" x14ac:dyDescent="0.25">
      <c r="A66" s="203">
        <v>17</v>
      </c>
      <c r="B66" s="306" t="s">
        <v>69</v>
      </c>
      <c r="C66" s="307"/>
      <c r="D66" s="307"/>
      <c r="E66" s="307"/>
      <c r="F66" s="307"/>
      <c r="G66" s="307"/>
      <c r="H66" s="308"/>
    </row>
    <row r="67" spans="1:8" ht="30" customHeight="1" x14ac:dyDescent="0.25">
      <c r="A67" s="14">
        <v>17</v>
      </c>
      <c r="B67" s="14" t="s">
        <v>152</v>
      </c>
      <c r="C67" s="14" t="s">
        <v>152</v>
      </c>
      <c r="D67" s="14" t="s">
        <v>152</v>
      </c>
      <c r="E67" s="14" t="s">
        <v>152</v>
      </c>
      <c r="F67" s="14" t="s">
        <v>152</v>
      </c>
      <c r="G67" s="14" t="s">
        <v>152</v>
      </c>
      <c r="H67" s="14" t="s">
        <v>152</v>
      </c>
    </row>
    <row r="68" spans="1:8" ht="30" customHeight="1" x14ac:dyDescent="0.25">
      <c r="A68" s="207">
        <v>18</v>
      </c>
      <c r="B68" s="208" t="s">
        <v>71</v>
      </c>
      <c r="C68" s="209"/>
      <c r="D68" s="210"/>
      <c r="E68" s="209"/>
      <c r="F68" s="209"/>
      <c r="G68" s="209"/>
      <c r="H68" s="211"/>
    </row>
    <row r="69" spans="1:8" ht="105" customHeight="1" x14ac:dyDescent="0.25">
      <c r="A69" s="30">
        <v>18</v>
      </c>
      <c r="B69" s="32" t="s">
        <v>359</v>
      </c>
      <c r="C69" s="89" t="s">
        <v>392</v>
      </c>
      <c r="D69" s="21" t="s">
        <v>362</v>
      </c>
      <c r="E69" s="21">
        <v>2022</v>
      </c>
      <c r="F69" s="21" t="s">
        <v>24</v>
      </c>
      <c r="G69" s="21">
        <v>2022</v>
      </c>
      <c r="H69" s="14" t="s">
        <v>16</v>
      </c>
    </row>
    <row r="70" spans="1:8" s="11" customFormat="1" ht="82.5" customHeight="1" x14ac:dyDescent="0.25">
      <c r="A70" s="201">
        <v>18</v>
      </c>
      <c r="B70" s="201" t="s">
        <v>363</v>
      </c>
      <c r="C70" s="89" t="s">
        <v>393</v>
      </c>
      <c r="D70" s="21" t="s">
        <v>362</v>
      </c>
      <c r="E70" s="14">
        <v>2022</v>
      </c>
      <c r="F70" s="14" t="s">
        <v>24</v>
      </c>
      <c r="G70" s="14">
        <v>2023</v>
      </c>
      <c r="H70" s="14" t="s">
        <v>16</v>
      </c>
    </row>
    <row r="71" spans="1:8" s="11" customFormat="1" ht="87" customHeight="1" x14ac:dyDescent="0.25">
      <c r="A71" s="201">
        <v>18</v>
      </c>
      <c r="B71" s="201" t="s">
        <v>363</v>
      </c>
      <c r="C71" s="89" t="s">
        <v>393</v>
      </c>
      <c r="D71" s="21" t="s">
        <v>362</v>
      </c>
      <c r="E71" s="14">
        <v>2022</v>
      </c>
      <c r="F71" s="14" t="s">
        <v>24</v>
      </c>
      <c r="G71" s="14">
        <v>2023</v>
      </c>
      <c r="H71" s="14" t="s">
        <v>16</v>
      </c>
    </row>
    <row r="72" spans="1:8" s="11" customFormat="1" ht="74.25" customHeight="1" x14ac:dyDescent="0.25">
      <c r="A72" s="201">
        <v>18</v>
      </c>
      <c r="B72" s="201" t="s">
        <v>359</v>
      </c>
      <c r="C72" s="89" t="s">
        <v>394</v>
      </c>
      <c r="D72" s="21" t="s">
        <v>362</v>
      </c>
      <c r="E72" s="14">
        <v>2022</v>
      </c>
      <c r="F72" s="14" t="s">
        <v>24</v>
      </c>
      <c r="G72" s="14">
        <v>2023</v>
      </c>
      <c r="H72" s="14" t="s">
        <v>16</v>
      </c>
    </row>
    <row r="73" spans="1:8" s="11" customFormat="1" ht="90" customHeight="1" x14ac:dyDescent="0.25">
      <c r="A73" s="201">
        <v>18</v>
      </c>
      <c r="B73" s="201" t="s">
        <v>359</v>
      </c>
      <c r="C73" s="89" t="s">
        <v>393</v>
      </c>
      <c r="D73" s="21" t="s">
        <v>362</v>
      </c>
      <c r="E73" s="14">
        <v>2022</v>
      </c>
      <c r="F73" s="14" t="s">
        <v>24</v>
      </c>
      <c r="G73" s="14">
        <v>2023</v>
      </c>
      <c r="H73" s="14" t="s">
        <v>16</v>
      </c>
    </row>
    <row r="74" spans="1:8" s="11" customFormat="1" ht="73.5" customHeight="1" x14ac:dyDescent="0.25">
      <c r="A74" s="201">
        <v>18</v>
      </c>
      <c r="B74" s="201" t="s">
        <v>363</v>
      </c>
      <c r="C74" s="21" t="s">
        <v>395</v>
      </c>
      <c r="D74" s="21" t="s">
        <v>362</v>
      </c>
      <c r="E74" s="14">
        <v>2022</v>
      </c>
      <c r="F74" s="201" t="s">
        <v>24</v>
      </c>
      <c r="G74" s="14">
        <v>2022</v>
      </c>
      <c r="H74" s="201" t="s">
        <v>16</v>
      </c>
    </row>
    <row r="75" spans="1:8" s="11" customFormat="1" ht="70.5" customHeight="1" x14ac:dyDescent="0.25">
      <c r="A75" s="201">
        <v>18</v>
      </c>
      <c r="B75" s="15" t="s">
        <v>373</v>
      </c>
      <c r="C75" s="90" t="s">
        <v>394</v>
      </c>
      <c r="D75" s="21" t="s">
        <v>362</v>
      </c>
      <c r="E75" s="201">
        <v>2022</v>
      </c>
      <c r="F75" s="14" t="s">
        <v>24</v>
      </c>
      <c r="G75" s="201">
        <v>2022</v>
      </c>
      <c r="H75" s="201" t="s">
        <v>16</v>
      </c>
    </row>
    <row r="76" spans="1:8" ht="105" customHeight="1" x14ac:dyDescent="0.25">
      <c r="A76" s="201">
        <v>18</v>
      </c>
      <c r="B76" s="15" t="s">
        <v>373</v>
      </c>
      <c r="C76" s="89" t="s">
        <v>393</v>
      </c>
      <c r="D76" s="21" t="s">
        <v>362</v>
      </c>
      <c r="E76" s="14">
        <v>2022</v>
      </c>
      <c r="F76" s="201" t="s">
        <v>24</v>
      </c>
      <c r="G76" s="201">
        <v>2023</v>
      </c>
      <c r="H76" s="201" t="s">
        <v>16</v>
      </c>
    </row>
    <row r="77" spans="1:8" s="11" customFormat="1" ht="87.75" customHeight="1" x14ac:dyDescent="0.25">
      <c r="A77" s="201">
        <v>18</v>
      </c>
      <c r="B77" s="15" t="s">
        <v>373</v>
      </c>
      <c r="C77" s="89" t="s">
        <v>393</v>
      </c>
      <c r="D77" s="21" t="s">
        <v>362</v>
      </c>
      <c r="E77" s="14">
        <v>2022</v>
      </c>
      <c r="F77" s="201" t="s">
        <v>24</v>
      </c>
      <c r="G77" s="201">
        <v>2023</v>
      </c>
      <c r="H77" s="201" t="s">
        <v>16</v>
      </c>
    </row>
    <row r="78" spans="1:8" s="11" customFormat="1" ht="99" customHeight="1" x14ac:dyDescent="0.25">
      <c r="A78" s="201">
        <v>18</v>
      </c>
      <c r="B78" s="15" t="s">
        <v>373</v>
      </c>
      <c r="C78" s="89" t="s">
        <v>393</v>
      </c>
      <c r="D78" s="21" t="s">
        <v>362</v>
      </c>
      <c r="E78" s="14">
        <v>2022</v>
      </c>
      <c r="F78" s="201" t="s">
        <v>24</v>
      </c>
      <c r="G78" s="201">
        <v>2023</v>
      </c>
      <c r="H78" s="201" t="s">
        <v>16</v>
      </c>
    </row>
    <row r="79" spans="1:8" s="11" customFormat="1" ht="93.75" customHeight="1" x14ac:dyDescent="0.25">
      <c r="A79" s="201">
        <v>18</v>
      </c>
      <c r="B79" s="15" t="s">
        <v>373</v>
      </c>
      <c r="C79" s="89" t="s">
        <v>393</v>
      </c>
      <c r="D79" s="21" t="s">
        <v>362</v>
      </c>
      <c r="E79" s="14">
        <v>2022</v>
      </c>
      <c r="F79" s="201" t="s">
        <v>24</v>
      </c>
      <c r="G79" s="201">
        <v>2023</v>
      </c>
      <c r="H79" s="201" t="s">
        <v>16</v>
      </c>
    </row>
    <row r="80" spans="1:8" s="11" customFormat="1" ht="50.25" customHeight="1" x14ac:dyDescent="0.25">
      <c r="A80" s="201">
        <v>18</v>
      </c>
      <c r="B80" s="15" t="s">
        <v>373</v>
      </c>
      <c r="C80" s="89" t="s">
        <v>393</v>
      </c>
      <c r="D80" s="21" t="s">
        <v>362</v>
      </c>
      <c r="E80" s="14">
        <v>2022</v>
      </c>
      <c r="F80" s="201" t="s">
        <v>24</v>
      </c>
      <c r="G80" s="201">
        <v>2023</v>
      </c>
      <c r="H80" s="201" t="s">
        <v>16</v>
      </c>
    </row>
    <row r="81" spans="1:8" s="11" customFormat="1" ht="50.25" customHeight="1" x14ac:dyDescent="0.25">
      <c r="A81" s="201">
        <v>18</v>
      </c>
      <c r="B81" s="15" t="s">
        <v>373</v>
      </c>
      <c r="C81" s="89" t="s">
        <v>393</v>
      </c>
      <c r="D81" s="21" t="s">
        <v>362</v>
      </c>
      <c r="E81" s="14">
        <v>2022</v>
      </c>
      <c r="F81" s="201" t="s">
        <v>24</v>
      </c>
      <c r="G81" s="201">
        <v>2023</v>
      </c>
      <c r="H81" s="201" t="s">
        <v>16</v>
      </c>
    </row>
    <row r="82" spans="1:8" s="11" customFormat="1" ht="96.75" customHeight="1" x14ac:dyDescent="0.25">
      <c r="A82" s="201">
        <v>18</v>
      </c>
      <c r="B82" s="15" t="s">
        <v>373</v>
      </c>
      <c r="C82" s="89" t="s">
        <v>393</v>
      </c>
      <c r="D82" s="21" t="s">
        <v>362</v>
      </c>
      <c r="E82" s="14">
        <v>2022</v>
      </c>
      <c r="F82" s="201" t="s">
        <v>24</v>
      </c>
      <c r="G82" s="201">
        <v>2023</v>
      </c>
      <c r="H82" s="201" t="s">
        <v>16</v>
      </c>
    </row>
    <row r="83" spans="1:8" s="11" customFormat="1" ht="96.75" customHeight="1" x14ac:dyDescent="0.25">
      <c r="A83" s="201">
        <v>18</v>
      </c>
      <c r="B83" s="15" t="s">
        <v>373</v>
      </c>
      <c r="C83" s="89" t="s">
        <v>393</v>
      </c>
      <c r="D83" s="21" t="s">
        <v>362</v>
      </c>
      <c r="E83" s="14">
        <v>2022</v>
      </c>
      <c r="F83" s="201" t="s">
        <v>24</v>
      </c>
      <c r="G83" s="201">
        <v>2023</v>
      </c>
      <c r="H83" s="201" t="s">
        <v>16</v>
      </c>
    </row>
    <row r="84" spans="1:8" s="11" customFormat="1" ht="90.75" customHeight="1" x14ac:dyDescent="0.25">
      <c r="A84" s="201">
        <v>18</v>
      </c>
      <c r="B84" s="15" t="s">
        <v>373</v>
      </c>
      <c r="C84" s="89" t="s">
        <v>393</v>
      </c>
      <c r="D84" s="21" t="s">
        <v>362</v>
      </c>
      <c r="E84" s="14">
        <v>2022</v>
      </c>
      <c r="F84" s="201" t="s">
        <v>24</v>
      </c>
      <c r="G84" s="201">
        <v>2023</v>
      </c>
      <c r="H84" s="201" t="s">
        <v>16</v>
      </c>
    </row>
    <row r="85" spans="1:8" ht="90.75" customHeight="1" x14ac:dyDescent="0.25">
      <c r="A85" s="201">
        <v>18</v>
      </c>
      <c r="B85" s="15" t="s">
        <v>373</v>
      </c>
      <c r="C85" s="89" t="s">
        <v>393</v>
      </c>
      <c r="D85" s="21" t="s">
        <v>362</v>
      </c>
      <c r="E85" s="14">
        <v>2022</v>
      </c>
      <c r="F85" s="201" t="s">
        <v>24</v>
      </c>
      <c r="G85" s="201">
        <v>2023</v>
      </c>
      <c r="H85" s="201" t="s">
        <v>16</v>
      </c>
    </row>
    <row r="86" spans="1:8" ht="86.25" customHeight="1" x14ac:dyDescent="0.25">
      <c r="A86" s="201">
        <v>18</v>
      </c>
      <c r="B86" s="15" t="s">
        <v>373</v>
      </c>
      <c r="C86" s="89" t="s">
        <v>393</v>
      </c>
      <c r="D86" s="21" t="s">
        <v>362</v>
      </c>
      <c r="E86" s="14">
        <v>2022</v>
      </c>
      <c r="F86" s="201" t="s">
        <v>24</v>
      </c>
      <c r="G86" s="201">
        <v>2023</v>
      </c>
      <c r="H86" s="201" t="s">
        <v>16</v>
      </c>
    </row>
    <row r="87" spans="1:8" ht="59.25" customHeight="1" x14ac:dyDescent="0.25">
      <c r="A87" s="201">
        <v>18</v>
      </c>
      <c r="B87" s="15" t="s">
        <v>384</v>
      </c>
      <c r="C87" s="15" t="s">
        <v>396</v>
      </c>
      <c r="D87" s="14" t="s">
        <v>168</v>
      </c>
      <c r="E87" s="14">
        <v>2022</v>
      </c>
      <c r="F87" s="201" t="s">
        <v>24</v>
      </c>
      <c r="G87" s="14">
        <v>2022</v>
      </c>
      <c r="H87" s="201" t="s">
        <v>16</v>
      </c>
    </row>
    <row r="88" spans="1:8" ht="56.25" customHeight="1" x14ac:dyDescent="0.25">
      <c r="A88" s="201">
        <v>18</v>
      </c>
      <c r="B88" s="15" t="s">
        <v>384</v>
      </c>
      <c r="C88" s="15" t="s">
        <v>396</v>
      </c>
      <c r="D88" s="14" t="s">
        <v>168</v>
      </c>
      <c r="E88" s="14">
        <v>2022</v>
      </c>
      <c r="F88" s="201" t="s">
        <v>24</v>
      </c>
      <c r="G88" s="14">
        <v>2022</v>
      </c>
      <c r="H88" s="201" t="s">
        <v>16</v>
      </c>
    </row>
    <row r="89" spans="1:8" ht="54.75" customHeight="1" x14ac:dyDescent="0.25">
      <c r="A89" s="201">
        <v>18</v>
      </c>
      <c r="B89" s="15" t="s">
        <v>384</v>
      </c>
      <c r="C89" s="15" t="s">
        <v>396</v>
      </c>
      <c r="D89" s="14" t="s">
        <v>168</v>
      </c>
      <c r="E89" s="14">
        <v>2022</v>
      </c>
      <c r="F89" s="201" t="s">
        <v>24</v>
      </c>
      <c r="G89" s="14">
        <v>2022</v>
      </c>
      <c r="H89" s="201" t="s">
        <v>16</v>
      </c>
    </row>
    <row r="90" spans="1:8" ht="37.5" customHeight="1" x14ac:dyDescent="0.25">
      <c r="A90" s="207">
        <v>19</v>
      </c>
      <c r="B90" s="314" t="s">
        <v>72</v>
      </c>
      <c r="C90" s="315"/>
      <c r="D90" s="315"/>
      <c r="E90" s="315"/>
      <c r="F90" s="315"/>
      <c r="G90" s="315"/>
      <c r="H90" s="316"/>
    </row>
    <row r="91" spans="1:8" ht="89.25" customHeight="1" x14ac:dyDescent="0.25">
      <c r="A91" s="68" t="s">
        <v>402</v>
      </c>
      <c r="B91" s="68" t="s">
        <v>403</v>
      </c>
      <c r="C91" s="201"/>
      <c r="D91" s="93" t="s">
        <v>415</v>
      </c>
      <c r="E91" s="93">
        <v>2022</v>
      </c>
      <c r="F91" s="93">
        <v>2</v>
      </c>
      <c r="G91" s="93">
        <v>2024</v>
      </c>
      <c r="H91" s="93">
        <v>4</v>
      </c>
    </row>
    <row r="92" spans="1:8" s="11" customFormat="1" ht="93" customHeight="1" x14ac:dyDescent="0.25">
      <c r="A92" s="68" t="s">
        <v>413</v>
      </c>
      <c r="B92" s="68" t="s">
        <v>414</v>
      </c>
      <c r="C92" s="201"/>
      <c r="D92" s="93" t="s">
        <v>415</v>
      </c>
      <c r="E92" s="93">
        <v>2022</v>
      </c>
      <c r="F92" s="93">
        <v>2</v>
      </c>
      <c r="G92" s="92">
        <v>2024</v>
      </c>
      <c r="H92" s="92">
        <v>4</v>
      </c>
    </row>
    <row r="93" spans="1:8" s="11" customFormat="1" ht="63" customHeight="1" x14ac:dyDescent="0.25">
      <c r="A93" s="68" t="s">
        <v>413</v>
      </c>
      <c r="B93" s="68" t="s">
        <v>408</v>
      </c>
      <c r="C93" s="201"/>
      <c r="D93" s="68" t="s">
        <v>412</v>
      </c>
      <c r="E93" s="68">
        <v>2022</v>
      </c>
      <c r="F93" s="68" t="s">
        <v>366</v>
      </c>
      <c r="G93" s="68">
        <v>2023</v>
      </c>
      <c r="H93" s="68" t="s">
        <v>366</v>
      </c>
    </row>
    <row r="94" spans="1:8" ht="30" customHeight="1" x14ac:dyDescent="0.25">
      <c r="A94" s="203">
        <v>20</v>
      </c>
      <c r="B94" s="317" t="s">
        <v>73</v>
      </c>
      <c r="C94" s="318"/>
      <c r="D94" s="319"/>
      <c r="E94" s="212"/>
      <c r="F94" s="212"/>
      <c r="G94" s="212"/>
      <c r="H94" s="212"/>
    </row>
    <row r="95" spans="1:8" s="11" customFormat="1" ht="100.5" customHeight="1" x14ac:dyDescent="0.25">
      <c r="A95" s="201">
        <v>20</v>
      </c>
      <c r="B95" s="23" t="s">
        <v>114</v>
      </c>
      <c r="C95" s="23" t="s">
        <v>910</v>
      </c>
      <c r="D95" s="176" t="s">
        <v>14</v>
      </c>
      <c r="E95" s="69">
        <v>2021</v>
      </c>
      <c r="F95" s="69" t="s">
        <v>16</v>
      </c>
      <c r="G95" s="69">
        <v>2022</v>
      </c>
      <c r="H95" s="69" t="s">
        <v>16</v>
      </c>
    </row>
    <row r="96" spans="1:8" ht="78" customHeight="1" x14ac:dyDescent="0.25">
      <c r="A96" s="177">
        <v>20</v>
      </c>
      <c r="B96" s="23" t="s">
        <v>114</v>
      </c>
      <c r="C96" s="23" t="s">
        <v>911</v>
      </c>
      <c r="D96" s="176" t="s">
        <v>14</v>
      </c>
      <c r="E96" s="69">
        <v>2021</v>
      </c>
      <c r="F96" s="69" t="s">
        <v>16</v>
      </c>
      <c r="G96" s="69">
        <v>2022</v>
      </c>
      <c r="H96" s="69" t="s">
        <v>16</v>
      </c>
    </row>
    <row r="97" spans="1:8" ht="30" customHeight="1" x14ac:dyDescent="0.25">
      <c r="A97" s="203">
        <v>21</v>
      </c>
      <c r="B97" s="306" t="s">
        <v>74</v>
      </c>
      <c r="C97" s="307"/>
      <c r="D97" s="307"/>
      <c r="E97" s="307"/>
      <c r="F97" s="307"/>
      <c r="G97" s="307"/>
      <c r="H97" s="308"/>
    </row>
    <row r="98" spans="1:8" ht="42" customHeight="1" x14ac:dyDescent="0.25">
      <c r="A98" s="14">
        <v>21</v>
      </c>
      <c r="B98" s="23" t="s">
        <v>152</v>
      </c>
      <c r="C98" s="23" t="s">
        <v>152</v>
      </c>
      <c r="D98" s="23" t="s">
        <v>152</v>
      </c>
      <c r="E98" s="23" t="s">
        <v>152</v>
      </c>
      <c r="F98" s="23" t="s">
        <v>152</v>
      </c>
      <c r="G98" s="23" t="s">
        <v>152</v>
      </c>
      <c r="H98" s="23" t="s">
        <v>152</v>
      </c>
    </row>
    <row r="99" spans="1:8" ht="30" customHeight="1" x14ac:dyDescent="0.25">
      <c r="A99" s="213">
        <v>22</v>
      </c>
      <c r="B99" s="320" t="s">
        <v>75</v>
      </c>
      <c r="C99" s="320"/>
      <c r="D99" s="320"/>
      <c r="E99" s="320"/>
      <c r="F99" s="320"/>
      <c r="G99" s="320"/>
      <c r="H99" s="320"/>
    </row>
    <row r="100" spans="1:8" ht="33.75" customHeight="1" x14ac:dyDescent="0.25">
      <c r="A100" s="14">
        <v>22</v>
      </c>
      <c r="B100" s="14"/>
      <c r="C100" s="21" t="s">
        <v>424</v>
      </c>
      <c r="D100" s="21" t="s">
        <v>419</v>
      </c>
      <c r="E100" s="21">
        <v>2020</v>
      </c>
      <c r="F100" s="21" t="s">
        <v>16</v>
      </c>
      <c r="G100" s="21">
        <v>2022</v>
      </c>
      <c r="H100" s="21" t="s">
        <v>188</v>
      </c>
    </row>
    <row r="101" spans="1:8" ht="39" customHeight="1" x14ac:dyDescent="0.25">
      <c r="A101" s="14">
        <v>22</v>
      </c>
      <c r="B101" s="14"/>
      <c r="C101" s="21" t="s">
        <v>425</v>
      </c>
      <c r="D101" s="21" t="s">
        <v>419</v>
      </c>
      <c r="E101" s="21">
        <v>2021</v>
      </c>
      <c r="F101" s="21" t="s">
        <v>24</v>
      </c>
      <c r="G101" s="21">
        <v>2022</v>
      </c>
      <c r="H101" s="21" t="s">
        <v>25</v>
      </c>
    </row>
    <row r="102" spans="1:8" ht="68.25" customHeight="1" x14ac:dyDescent="0.25">
      <c r="A102" s="14">
        <v>22</v>
      </c>
      <c r="B102" s="14"/>
      <c r="C102" s="21" t="s">
        <v>426</v>
      </c>
      <c r="D102" s="21" t="s">
        <v>427</v>
      </c>
      <c r="E102" s="21">
        <v>2020</v>
      </c>
      <c r="F102" s="21" t="s">
        <v>24</v>
      </c>
      <c r="G102" s="21">
        <v>2023</v>
      </c>
      <c r="H102" s="21" t="s">
        <v>366</v>
      </c>
    </row>
    <row r="103" spans="1:8" ht="30" customHeight="1" x14ac:dyDescent="0.25">
      <c r="A103" s="203">
        <v>23</v>
      </c>
      <c r="B103" s="306" t="s">
        <v>76</v>
      </c>
      <c r="C103" s="307"/>
      <c r="D103" s="307"/>
      <c r="E103" s="307"/>
      <c r="F103" s="307"/>
      <c r="G103" s="307"/>
      <c r="H103" s="308"/>
    </row>
    <row r="104" spans="1:8" ht="80.099999999999994" customHeight="1" x14ac:dyDescent="0.25">
      <c r="A104" s="21">
        <v>23</v>
      </c>
      <c r="B104" s="21">
        <v>3</v>
      </c>
      <c r="C104" s="214" t="s">
        <v>1030</v>
      </c>
      <c r="D104" s="21" t="s">
        <v>755</v>
      </c>
      <c r="E104" s="21">
        <v>2022</v>
      </c>
      <c r="F104" s="21" t="s">
        <v>24</v>
      </c>
      <c r="G104" s="21">
        <v>2022</v>
      </c>
      <c r="H104" s="21" t="s">
        <v>24</v>
      </c>
    </row>
    <row r="105" spans="1:8" ht="80.099999999999994" customHeight="1" x14ac:dyDescent="0.25">
      <c r="A105" s="21">
        <v>23</v>
      </c>
      <c r="B105" s="21">
        <v>3</v>
      </c>
      <c r="C105" s="214" t="s">
        <v>1031</v>
      </c>
      <c r="D105" s="21" t="s">
        <v>755</v>
      </c>
      <c r="E105" s="21">
        <v>2022</v>
      </c>
      <c r="F105" s="21" t="s">
        <v>188</v>
      </c>
      <c r="G105" s="21">
        <v>2022</v>
      </c>
      <c r="H105" s="21" t="s">
        <v>25</v>
      </c>
    </row>
    <row r="106" spans="1:8" ht="80.099999999999994" customHeight="1" x14ac:dyDescent="0.25">
      <c r="A106" s="21">
        <v>23</v>
      </c>
      <c r="B106" s="21">
        <v>3</v>
      </c>
      <c r="C106" s="15" t="s">
        <v>907</v>
      </c>
      <c r="D106" s="21"/>
      <c r="E106" s="21">
        <v>2022</v>
      </c>
      <c r="F106" s="21" t="s">
        <v>16</v>
      </c>
      <c r="G106" s="21">
        <v>2022</v>
      </c>
      <c r="H106" s="21" t="s">
        <v>16</v>
      </c>
    </row>
    <row r="107" spans="1:8" ht="80.099999999999994" customHeight="1" x14ac:dyDescent="0.25">
      <c r="A107" s="21">
        <v>23</v>
      </c>
      <c r="B107" s="21">
        <v>3</v>
      </c>
      <c r="C107" s="21" t="s">
        <v>766</v>
      </c>
      <c r="D107" s="21" t="s">
        <v>767</v>
      </c>
      <c r="E107" s="21">
        <v>2022</v>
      </c>
      <c r="F107" s="21" t="s">
        <v>25</v>
      </c>
      <c r="G107" s="21">
        <v>2024</v>
      </c>
      <c r="H107" s="21" t="s">
        <v>16</v>
      </c>
    </row>
    <row r="108" spans="1:8" ht="80.099999999999994" customHeight="1" x14ac:dyDescent="0.25">
      <c r="A108" s="21">
        <v>23</v>
      </c>
      <c r="B108" s="21">
        <v>3</v>
      </c>
      <c r="C108" s="21" t="s">
        <v>768</v>
      </c>
      <c r="D108" s="21" t="s">
        <v>767</v>
      </c>
      <c r="E108" s="21">
        <v>2022</v>
      </c>
      <c r="F108" s="21" t="s">
        <v>25</v>
      </c>
      <c r="G108" s="21">
        <v>2024</v>
      </c>
      <c r="H108" s="21" t="s">
        <v>16</v>
      </c>
    </row>
    <row r="109" spans="1:8" ht="80.099999999999994" customHeight="1" x14ac:dyDescent="0.25">
      <c r="A109" s="21">
        <v>23</v>
      </c>
      <c r="B109" s="21">
        <v>3</v>
      </c>
      <c r="C109" s="21" t="s">
        <v>769</v>
      </c>
      <c r="D109" s="21" t="s">
        <v>767</v>
      </c>
      <c r="E109" s="21">
        <v>2022</v>
      </c>
      <c r="F109" s="21" t="s">
        <v>16</v>
      </c>
      <c r="G109" s="21">
        <v>2024</v>
      </c>
      <c r="H109" s="21" t="s">
        <v>16</v>
      </c>
    </row>
    <row r="110" spans="1:8" ht="80.099999999999994" customHeight="1" x14ac:dyDescent="0.25">
      <c r="A110" s="21">
        <v>23</v>
      </c>
      <c r="B110" s="21">
        <v>2</v>
      </c>
      <c r="C110" s="21" t="s">
        <v>770</v>
      </c>
      <c r="D110" s="21" t="s">
        <v>755</v>
      </c>
      <c r="E110" s="21">
        <v>2022</v>
      </c>
      <c r="F110" s="21" t="s">
        <v>24</v>
      </c>
      <c r="G110" s="21">
        <v>2022</v>
      </c>
      <c r="H110" s="21" t="s">
        <v>24</v>
      </c>
    </row>
    <row r="111" spans="1:8" ht="80.099999999999994" customHeight="1" x14ac:dyDescent="0.25">
      <c r="A111" s="21">
        <v>23</v>
      </c>
      <c r="B111" s="21">
        <v>2</v>
      </c>
      <c r="C111" s="21" t="s">
        <v>771</v>
      </c>
      <c r="D111" s="21" t="s">
        <v>772</v>
      </c>
      <c r="E111" s="21">
        <v>2022</v>
      </c>
      <c r="F111" s="21" t="s">
        <v>188</v>
      </c>
      <c r="G111" s="21">
        <v>2022</v>
      </c>
      <c r="H111" s="21" t="s">
        <v>16</v>
      </c>
    </row>
    <row r="112" spans="1:8" ht="80.099999999999994" customHeight="1" x14ac:dyDescent="0.25">
      <c r="A112" s="21">
        <v>23</v>
      </c>
      <c r="B112" s="21">
        <v>2</v>
      </c>
      <c r="C112" s="21" t="s">
        <v>773</v>
      </c>
      <c r="D112" s="21" t="s">
        <v>755</v>
      </c>
      <c r="E112" s="21">
        <v>2023</v>
      </c>
      <c r="F112" s="21" t="s">
        <v>24</v>
      </c>
      <c r="G112" s="21">
        <v>2023</v>
      </c>
      <c r="H112" s="21" t="s">
        <v>188</v>
      </c>
    </row>
    <row r="113" spans="1:8" s="10" customFormat="1" ht="80.099999999999994" customHeight="1" x14ac:dyDescent="0.25">
      <c r="A113" s="21">
        <v>23</v>
      </c>
      <c r="B113" s="21">
        <v>2</v>
      </c>
      <c r="C113" s="21" t="s">
        <v>908</v>
      </c>
      <c r="D113" s="169"/>
      <c r="E113" s="21">
        <v>2023</v>
      </c>
      <c r="F113" s="21" t="s">
        <v>25</v>
      </c>
      <c r="G113" s="21">
        <v>2023</v>
      </c>
      <c r="H113" s="21" t="s">
        <v>16</v>
      </c>
    </row>
    <row r="114" spans="1:8" s="11" customFormat="1" ht="80.099999999999994" customHeight="1" x14ac:dyDescent="0.25">
      <c r="A114" s="201">
        <v>23</v>
      </c>
      <c r="B114" s="201">
        <v>2</v>
      </c>
      <c r="C114" s="15" t="s">
        <v>774</v>
      </c>
      <c r="D114" s="201" t="s">
        <v>755</v>
      </c>
      <c r="E114" s="201">
        <v>2022</v>
      </c>
      <c r="F114" s="201" t="s">
        <v>188</v>
      </c>
      <c r="G114" s="201">
        <v>2023</v>
      </c>
      <c r="H114" s="201" t="s">
        <v>188</v>
      </c>
    </row>
    <row r="115" spans="1:8" s="11" customFormat="1" ht="80.099999999999994" customHeight="1" x14ac:dyDescent="0.25">
      <c r="A115" s="15">
        <v>23</v>
      </c>
      <c r="B115" s="201">
        <v>2</v>
      </c>
      <c r="C115" s="15" t="s">
        <v>775</v>
      </c>
      <c r="D115" s="201" t="s">
        <v>755</v>
      </c>
      <c r="E115" s="201">
        <v>2022</v>
      </c>
      <c r="F115" s="201" t="s">
        <v>24</v>
      </c>
      <c r="G115" s="201">
        <v>2022</v>
      </c>
      <c r="H115" s="201" t="s">
        <v>16</v>
      </c>
    </row>
    <row r="116" spans="1:8" s="11" customFormat="1" ht="80.099999999999994" customHeight="1" x14ac:dyDescent="0.25">
      <c r="A116" s="201">
        <v>23</v>
      </c>
      <c r="B116" s="201">
        <v>3</v>
      </c>
      <c r="C116" s="15" t="s">
        <v>776</v>
      </c>
      <c r="D116" s="201" t="s">
        <v>412</v>
      </c>
      <c r="E116" s="201">
        <v>2022</v>
      </c>
      <c r="F116" s="201" t="s">
        <v>24</v>
      </c>
      <c r="G116" s="201">
        <v>2022</v>
      </c>
      <c r="H116" s="201" t="s">
        <v>25</v>
      </c>
    </row>
    <row r="117" spans="1:8" s="11" customFormat="1" ht="92.25" customHeight="1" x14ac:dyDescent="0.25">
      <c r="A117" s="201">
        <v>23</v>
      </c>
      <c r="B117" s="201">
        <v>3</v>
      </c>
      <c r="C117" s="15" t="s">
        <v>777</v>
      </c>
      <c r="D117" s="201" t="s">
        <v>412</v>
      </c>
      <c r="E117" s="201">
        <v>2022</v>
      </c>
      <c r="F117" s="201" t="s">
        <v>16</v>
      </c>
      <c r="G117" s="201">
        <v>2024</v>
      </c>
      <c r="H117" s="201" t="s">
        <v>16</v>
      </c>
    </row>
    <row r="118" spans="1:8" s="11" customFormat="1" ht="126.75" customHeight="1" x14ac:dyDescent="0.25">
      <c r="A118" s="201">
        <v>23</v>
      </c>
      <c r="B118" s="201">
        <v>3</v>
      </c>
      <c r="C118" s="15" t="s">
        <v>778</v>
      </c>
      <c r="D118" s="201" t="s">
        <v>412</v>
      </c>
      <c r="E118" s="201">
        <v>2022</v>
      </c>
      <c r="F118" s="201" t="s">
        <v>24</v>
      </c>
      <c r="G118" s="201">
        <v>2024</v>
      </c>
      <c r="H118" s="201" t="s">
        <v>16</v>
      </c>
    </row>
    <row r="119" spans="1:8" s="11" customFormat="1" ht="125.25" customHeight="1" x14ac:dyDescent="0.25">
      <c r="A119" s="201">
        <v>23</v>
      </c>
      <c r="B119" s="201">
        <v>3</v>
      </c>
      <c r="C119" s="15" t="s">
        <v>779</v>
      </c>
      <c r="D119" s="201" t="s">
        <v>412</v>
      </c>
      <c r="E119" s="201">
        <v>2022</v>
      </c>
      <c r="F119" s="201" t="s">
        <v>188</v>
      </c>
      <c r="G119" s="201">
        <v>2024</v>
      </c>
      <c r="H119" s="201" t="s">
        <v>25</v>
      </c>
    </row>
    <row r="120" spans="1:8" s="11" customFormat="1" ht="80.099999999999994" customHeight="1" x14ac:dyDescent="0.25">
      <c r="A120" s="201">
        <v>23</v>
      </c>
      <c r="B120" s="201">
        <v>1</v>
      </c>
      <c r="C120" s="15" t="s">
        <v>780</v>
      </c>
      <c r="D120" s="201" t="s">
        <v>781</v>
      </c>
      <c r="E120" s="201">
        <v>2022</v>
      </c>
      <c r="F120" s="201" t="s">
        <v>24</v>
      </c>
      <c r="G120" s="201">
        <v>2022</v>
      </c>
      <c r="H120" s="201" t="s">
        <v>16</v>
      </c>
    </row>
    <row r="121" spans="1:8" s="11" customFormat="1" ht="80.099999999999994" customHeight="1" x14ac:dyDescent="0.25">
      <c r="A121" s="201">
        <v>23</v>
      </c>
      <c r="B121" s="201">
        <v>1</v>
      </c>
      <c r="C121" s="15" t="s">
        <v>782</v>
      </c>
      <c r="D121" s="201" t="s">
        <v>783</v>
      </c>
      <c r="E121" s="201">
        <v>2023</v>
      </c>
      <c r="F121" s="201" t="s">
        <v>24</v>
      </c>
      <c r="G121" s="201">
        <v>2023</v>
      </c>
      <c r="H121" s="201" t="s">
        <v>16</v>
      </c>
    </row>
    <row r="122" spans="1:8" s="11" customFormat="1" ht="47.25" customHeight="1" x14ac:dyDescent="0.25">
      <c r="A122" s="201">
        <v>23</v>
      </c>
      <c r="B122" s="201">
        <v>1</v>
      </c>
      <c r="C122" s="15" t="s">
        <v>784</v>
      </c>
      <c r="D122" s="201" t="s">
        <v>781</v>
      </c>
      <c r="E122" s="201">
        <v>2024</v>
      </c>
      <c r="F122" s="201" t="s">
        <v>24</v>
      </c>
      <c r="G122" s="201">
        <v>2024</v>
      </c>
      <c r="H122" s="201" t="s">
        <v>16</v>
      </c>
    </row>
    <row r="123" spans="1:8" ht="70.5" customHeight="1" x14ac:dyDescent="0.25">
      <c r="A123" s="15">
        <v>23</v>
      </c>
      <c r="B123" s="201">
        <v>1</v>
      </c>
      <c r="C123" s="15" t="s">
        <v>785</v>
      </c>
      <c r="D123" s="201" t="s">
        <v>786</v>
      </c>
      <c r="E123" s="201">
        <v>2022</v>
      </c>
      <c r="F123" s="14" t="s">
        <v>24</v>
      </c>
      <c r="G123" s="201">
        <v>2022</v>
      </c>
      <c r="H123" s="201" t="s">
        <v>188</v>
      </c>
    </row>
    <row r="124" spans="1:8" ht="67.5" customHeight="1" x14ac:dyDescent="0.25">
      <c r="A124" s="21">
        <v>23</v>
      </c>
      <c r="B124" s="201">
        <v>1</v>
      </c>
      <c r="C124" s="15" t="s">
        <v>787</v>
      </c>
      <c r="D124" s="201" t="s">
        <v>786</v>
      </c>
      <c r="E124" s="201">
        <v>2022</v>
      </c>
      <c r="F124" s="14" t="s">
        <v>24</v>
      </c>
      <c r="G124" s="201">
        <v>2024</v>
      </c>
      <c r="H124" s="201" t="s">
        <v>16</v>
      </c>
    </row>
    <row r="125" spans="1:8" ht="30" customHeight="1" x14ac:dyDescent="0.25">
      <c r="A125" s="203">
        <v>24</v>
      </c>
      <c r="B125" s="306" t="s">
        <v>77</v>
      </c>
      <c r="C125" s="307"/>
      <c r="D125" s="307"/>
      <c r="E125" s="307"/>
      <c r="F125" s="307"/>
      <c r="G125" s="307"/>
      <c r="H125" s="308"/>
    </row>
    <row r="126" spans="1:8" ht="57" customHeight="1" x14ac:dyDescent="0.25">
      <c r="A126" s="60">
        <v>24</v>
      </c>
      <c r="B126" s="60" t="s">
        <v>693</v>
      </c>
      <c r="C126" s="60" t="s">
        <v>709</v>
      </c>
      <c r="D126" s="60" t="s">
        <v>710</v>
      </c>
      <c r="E126" s="58">
        <v>2022</v>
      </c>
      <c r="F126" s="60" t="s">
        <v>24</v>
      </c>
      <c r="G126" s="58">
        <v>2024</v>
      </c>
      <c r="H126" s="60" t="s">
        <v>711</v>
      </c>
    </row>
    <row r="127" spans="1:8" ht="45" x14ac:dyDescent="0.25">
      <c r="A127" s="60">
        <v>24</v>
      </c>
      <c r="B127" s="60" t="s">
        <v>693</v>
      </c>
      <c r="C127" s="60" t="s">
        <v>712</v>
      </c>
      <c r="D127" s="60" t="s">
        <v>710</v>
      </c>
      <c r="E127" s="60">
        <v>2022</v>
      </c>
      <c r="F127" s="60" t="s">
        <v>188</v>
      </c>
      <c r="G127" s="60">
        <v>2024</v>
      </c>
      <c r="H127" s="60" t="s">
        <v>16</v>
      </c>
    </row>
    <row r="128" spans="1:8" ht="50.25" customHeight="1" x14ac:dyDescent="0.25">
      <c r="A128" s="60">
        <v>24</v>
      </c>
      <c r="B128" s="60" t="s">
        <v>693</v>
      </c>
      <c r="C128" s="60" t="s">
        <v>713</v>
      </c>
      <c r="D128" s="60" t="s">
        <v>710</v>
      </c>
      <c r="E128" s="60">
        <v>2021</v>
      </c>
      <c r="F128" s="60" t="s">
        <v>16</v>
      </c>
      <c r="G128" s="60">
        <v>2024</v>
      </c>
      <c r="H128" s="60" t="s">
        <v>16</v>
      </c>
    </row>
    <row r="129" spans="1:8" ht="47.25" customHeight="1" x14ac:dyDescent="0.25">
      <c r="A129" s="60">
        <v>24</v>
      </c>
      <c r="B129" s="60" t="s">
        <v>693</v>
      </c>
      <c r="C129" s="60" t="s">
        <v>714</v>
      </c>
      <c r="D129" s="60" t="s">
        <v>710</v>
      </c>
      <c r="E129" s="60">
        <v>2021</v>
      </c>
      <c r="F129" s="60" t="s">
        <v>16</v>
      </c>
      <c r="G129" s="60">
        <v>2024</v>
      </c>
      <c r="H129" s="60" t="s">
        <v>16</v>
      </c>
    </row>
    <row r="130" spans="1:8" ht="63.75" customHeight="1" x14ac:dyDescent="0.25">
      <c r="A130" s="60">
        <v>24</v>
      </c>
      <c r="B130" s="60" t="s">
        <v>693</v>
      </c>
      <c r="C130" s="60" t="s">
        <v>715</v>
      </c>
      <c r="D130" s="60" t="s">
        <v>710</v>
      </c>
      <c r="E130" s="60">
        <v>2022</v>
      </c>
      <c r="F130" s="60" t="s">
        <v>16</v>
      </c>
      <c r="G130" s="60">
        <v>2024</v>
      </c>
      <c r="H130" s="60" t="s">
        <v>16</v>
      </c>
    </row>
    <row r="131" spans="1:8" ht="45" x14ac:dyDescent="0.25">
      <c r="A131" s="60">
        <v>24</v>
      </c>
      <c r="B131" s="60" t="s">
        <v>693</v>
      </c>
      <c r="C131" s="60" t="s">
        <v>716</v>
      </c>
      <c r="D131" s="60" t="s">
        <v>710</v>
      </c>
      <c r="E131" s="60">
        <v>2022</v>
      </c>
      <c r="F131" s="60" t="s">
        <v>16</v>
      </c>
      <c r="G131" s="60">
        <v>2024</v>
      </c>
      <c r="H131" s="60" t="s">
        <v>16</v>
      </c>
    </row>
    <row r="132" spans="1:8" ht="55.5" customHeight="1" x14ac:dyDescent="0.25">
      <c r="A132" s="60">
        <v>24</v>
      </c>
      <c r="B132" s="60" t="s">
        <v>693</v>
      </c>
      <c r="C132" s="60" t="s">
        <v>717</v>
      </c>
      <c r="D132" s="60" t="s">
        <v>710</v>
      </c>
      <c r="E132" s="60">
        <v>2022</v>
      </c>
      <c r="F132" s="60" t="s">
        <v>16</v>
      </c>
      <c r="G132" s="60">
        <v>2024</v>
      </c>
      <c r="H132" s="60" t="s">
        <v>16</v>
      </c>
    </row>
    <row r="133" spans="1:8" ht="51.75" customHeight="1" x14ac:dyDescent="0.25">
      <c r="A133" s="60">
        <v>24</v>
      </c>
      <c r="B133" s="60" t="s">
        <v>693</v>
      </c>
      <c r="C133" s="60" t="s">
        <v>718</v>
      </c>
      <c r="D133" s="60" t="s">
        <v>710</v>
      </c>
      <c r="E133" s="60">
        <v>2022</v>
      </c>
      <c r="F133" s="60" t="s">
        <v>16</v>
      </c>
      <c r="G133" s="60">
        <v>2024</v>
      </c>
      <c r="H133" s="60" t="s">
        <v>16</v>
      </c>
    </row>
    <row r="134" spans="1:8" ht="47.25" customHeight="1" x14ac:dyDescent="0.25">
      <c r="A134" s="60">
        <v>24</v>
      </c>
      <c r="B134" s="60" t="s">
        <v>693</v>
      </c>
      <c r="C134" s="60" t="s">
        <v>719</v>
      </c>
      <c r="D134" s="60" t="s">
        <v>710</v>
      </c>
      <c r="E134" s="60">
        <v>2022</v>
      </c>
      <c r="F134" s="60" t="s">
        <v>16</v>
      </c>
      <c r="G134" s="60">
        <v>2024</v>
      </c>
      <c r="H134" s="60" t="s">
        <v>16</v>
      </c>
    </row>
    <row r="135" spans="1:8" ht="66.75" customHeight="1" x14ac:dyDescent="0.25">
      <c r="A135" s="60">
        <v>24</v>
      </c>
      <c r="B135" s="60" t="s">
        <v>693</v>
      </c>
      <c r="C135" s="60" t="s">
        <v>720</v>
      </c>
      <c r="D135" s="60" t="s">
        <v>710</v>
      </c>
      <c r="E135" s="60">
        <v>2022</v>
      </c>
      <c r="F135" s="60" t="s">
        <v>16</v>
      </c>
      <c r="G135" s="60">
        <v>2024</v>
      </c>
      <c r="H135" s="60" t="s">
        <v>16</v>
      </c>
    </row>
    <row r="136" spans="1:8" ht="30" customHeight="1" x14ac:dyDescent="0.25">
      <c r="A136" s="203">
        <v>25</v>
      </c>
      <c r="B136" s="306" t="s">
        <v>79</v>
      </c>
      <c r="C136" s="307"/>
      <c r="D136" s="307"/>
      <c r="E136" s="307"/>
      <c r="F136" s="307"/>
      <c r="G136" s="307"/>
      <c r="H136" s="308"/>
    </row>
    <row r="137" spans="1:8" ht="77.25" customHeight="1" x14ac:dyDescent="0.25">
      <c r="A137" s="21">
        <v>25</v>
      </c>
      <c r="B137" s="21"/>
      <c r="C137" s="21" t="s">
        <v>632</v>
      </c>
      <c r="D137" s="21" t="s">
        <v>633</v>
      </c>
      <c r="E137" s="14">
        <v>2020</v>
      </c>
      <c r="F137" s="14" t="s">
        <v>16</v>
      </c>
      <c r="G137" s="14">
        <v>2024</v>
      </c>
      <c r="H137" s="143" t="s">
        <v>16</v>
      </c>
    </row>
    <row r="138" spans="1:8" s="11" customFormat="1" ht="82.5" customHeight="1" x14ac:dyDescent="0.25">
      <c r="A138" s="28">
        <v>25</v>
      </c>
      <c r="B138" s="28"/>
      <c r="C138" s="28" t="s">
        <v>634</v>
      </c>
      <c r="D138" s="21" t="s">
        <v>633</v>
      </c>
      <c r="E138" s="14">
        <v>2022</v>
      </c>
      <c r="F138" s="14" t="s">
        <v>24</v>
      </c>
      <c r="G138" s="14">
        <v>2024</v>
      </c>
      <c r="H138" s="14" t="s">
        <v>16</v>
      </c>
    </row>
    <row r="139" spans="1:8" s="11" customFormat="1" ht="177.75" customHeight="1" x14ac:dyDescent="0.25">
      <c r="A139" s="93"/>
      <c r="B139" s="93"/>
      <c r="C139" s="23" t="s">
        <v>635</v>
      </c>
      <c r="D139" s="15" t="s">
        <v>636</v>
      </c>
      <c r="E139" s="201">
        <v>2023</v>
      </c>
      <c r="F139" s="201" t="s">
        <v>24</v>
      </c>
      <c r="G139" s="201">
        <v>2023</v>
      </c>
      <c r="H139" s="201" t="s">
        <v>16</v>
      </c>
    </row>
    <row r="140" spans="1:8" ht="65.25" customHeight="1" x14ac:dyDescent="0.25">
      <c r="A140" s="93"/>
      <c r="B140" s="93"/>
      <c r="C140" s="23" t="s">
        <v>637</v>
      </c>
      <c r="D140" s="23" t="s">
        <v>633</v>
      </c>
      <c r="E140" s="23">
        <v>2018</v>
      </c>
      <c r="F140" s="23" t="s">
        <v>16</v>
      </c>
      <c r="G140" s="23">
        <v>2023</v>
      </c>
      <c r="H140" s="23" t="s">
        <v>25</v>
      </c>
    </row>
    <row r="141" spans="1:8" ht="286.5" customHeight="1" x14ac:dyDescent="0.25">
      <c r="A141" s="93"/>
      <c r="B141" s="93"/>
      <c r="C141" s="23" t="s">
        <v>638</v>
      </c>
      <c r="D141" s="23" t="s">
        <v>633</v>
      </c>
      <c r="E141" s="23">
        <v>2022</v>
      </c>
      <c r="F141" s="23" t="s">
        <v>24</v>
      </c>
      <c r="G141" s="23">
        <v>2022</v>
      </c>
      <c r="H141" s="23" t="s">
        <v>16</v>
      </c>
    </row>
    <row r="142" spans="1:8" ht="30" customHeight="1" x14ac:dyDescent="0.25">
      <c r="A142" s="203">
        <v>26</v>
      </c>
      <c r="B142" s="306" t="s">
        <v>80</v>
      </c>
      <c r="C142" s="307"/>
      <c r="D142" s="307"/>
      <c r="E142" s="307"/>
      <c r="F142" s="307"/>
      <c r="G142" s="307"/>
      <c r="H142" s="308"/>
    </row>
    <row r="143" spans="1:8" ht="108" customHeight="1" x14ac:dyDescent="0.25">
      <c r="A143" s="21">
        <v>26</v>
      </c>
      <c r="B143" s="21" t="s">
        <v>663</v>
      </c>
      <c r="C143" s="21" t="s">
        <v>666</v>
      </c>
      <c r="D143" s="21" t="s">
        <v>629</v>
      </c>
      <c r="E143" s="21">
        <v>2022</v>
      </c>
      <c r="F143" s="21">
        <v>1</v>
      </c>
      <c r="G143" s="21">
        <v>2023</v>
      </c>
      <c r="H143" s="21" t="s">
        <v>16</v>
      </c>
    </row>
    <row r="144" spans="1:8" ht="214.5" customHeight="1" x14ac:dyDescent="0.25">
      <c r="A144" s="21">
        <v>26</v>
      </c>
      <c r="B144" s="21" t="s">
        <v>663</v>
      </c>
      <c r="C144" s="21" t="s">
        <v>668</v>
      </c>
      <c r="D144" s="21" t="s">
        <v>653</v>
      </c>
      <c r="E144" s="21">
        <v>2021</v>
      </c>
      <c r="F144" s="21" t="s">
        <v>16</v>
      </c>
      <c r="G144" s="21">
        <v>2022</v>
      </c>
      <c r="H144" s="21" t="s">
        <v>25</v>
      </c>
    </row>
    <row r="145" spans="1:8" ht="153.75" customHeight="1" x14ac:dyDescent="0.25">
      <c r="A145" s="21">
        <v>26</v>
      </c>
      <c r="B145" s="21" t="s">
        <v>663</v>
      </c>
      <c r="C145" s="21" t="s">
        <v>669</v>
      </c>
      <c r="D145" s="21" t="s">
        <v>629</v>
      </c>
      <c r="E145" s="21">
        <v>2022</v>
      </c>
      <c r="F145" s="21" t="s">
        <v>24</v>
      </c>
      <c r="G145" s="21">
        <v>2022</v>
      </c>
      <c r="H145" s="21" t="s">
        <v>188</v>
      </c>
    </row>
    <row r="146" spans="1:8" ht="76.5" customHeight="1" x14ac:dyDescent="0.25">
      <c r="A146" s="21">
        <v>26</v>
      </c>
      <c r="B146" s="21" t="s">
        <v>663</v>
      </c>
      <c r="C146" s="21" t="s">
        <v>670</v>
      </c>
      <c r="D146" s="21" t="s">
        <v>667</v>
      </c>
      <c r="E146" s="21">
        <v>2021</v>
      </c>
      <c r="F146" s="21" t="s">
        <v>16</v>
      </c>
      <c r="G146" s="21">
        <v>2023</v>
      </c>
      <c r="H146" s="21" t="s">
        <v>188</v>
      </c>
    </row>
    <row r="147" spans="1:8" ht="99" customHeight="1" x14ac:dyDescent="0.25">
      <c r="A147" s="21">
        <v>26</v>
      </c>
      <c r="B147" s="21" t="s">
        <v>663</v>
      </c>
      <c r="C147" s="21" t="s">
        <v>671</v>
      </c>
      <c r="D147" s="21" t="s">
        <v>629</v>
      </c>
      <c r="E147" s="21"/>
      <c r="F147" s="21"/>
      <c r="G147" s="21">
        <v>2023</v>
      </c>
      <c r="H147" s="21" t="s">
        <v>25</v>
      </c>
    </row>
    <row r="148" spans="1:8" ht="67.5" customHeight="1" x14ac:dyDescent="0.25">
      <c r="A148" s="21">
        <v>26</v>
      </c>
      <c r="B148" s="21" t="s">
        <v>663</v>
      </c>
      <c r="C148" s="21" t="s">
        <v>672</v>
      </c>
      <c r="D148" s="21" t="s">
        <v>667</v>
      </c>
      <c r="E148" s="21">
        <v>2020</v>
      </c>
      <c r="F148" s="21">
        <v>1</v>
      </c>
      <c r="G148" s="21">
        <v>2023</v>
      </c>
      <c r="H148" s="21" t="s">
        <v>16</v>
      </c>
    </row>
    <row r="149" spans="1:8" ht="117" customHeight="1" x14ac:dyDescent="0.25">
      <c r="A149" s="21">
        <v>26</v>
      </c>
      <c r="B149" s="21" t="s">
        <v>663</v>
      </c>
      <c r="C149" s="21" t="s">
        <v>673</v>
      </c>
      <c r="D149" s="21" t="s">
        <v>629</v>
      </c>
      <c r="E149" s="21">
        <v>2022</v>
      </c>
      <c r="F149" s="21">
        <v>1</v>
      </c>
      <c r="G149" s="21">
        <v>2022</v>
      </c>
      <c r="H149" s="21" t="s">
        <v>188</v>
      </c>
    </row>
    <row r="150" spans="1:8" ht="147.75" customHeight="1" x14ac:dyDescent="0.25">
      <c r="A150" s="21">
        <v>26</v>
      </c>
      <c r="B150" s="21" t="s">
        <v>663</v>
      </c>
      <c r="C150" s="21" t="s">
        <v>674</v>
      </c>
      <c r="D150" s="21" t="s">
        <v>629</v>
      </c>
      <c r="E150" s="21">
        <v>2022</v>
      </c>
      <c r="F150" s="21">
        <v>3</v>
      </c>
      <c r="G150" s="21">
        <v>2023</v>
      </c>
      <c r="H150" s="21" t="s">
        <v>16</v>
      </c>
    </row>
    <row r="151" spans="1:8" ht="45" customHeight="1" x14ac:dyDescent="0.25">
      <c r="A151" s="203">
        <v>27</v>
      </c>
      <c r="B151" s="306" t="s">
        <v>82</v>
      </c>
      <c r="C151" s="307"/>
      <c r="D151" s="307"/>
      <c r="E151" s="307"/>
      <c r="F151" s="307"/>
      <c r="G151" s="307"/>
      <c r="H151" s="308"/>
    </row>
    <row r="152" spans="1:8" s="11" customFormat="1" ht="50.1" customHeight="1" x14ac:dyDescent="0.25">
      <c r="A152" s="14">
        <v>27</v>
      </c>
      <c r="B152" s="201" t="s">
        <v>481</v>
      </c>
      <c r="C152" s="21" t="s">
        <v>437</v>
      </c>
      <c r="D152" s="14" t="s">
        <v>482</v>
      </c>
      <c r="E152" s="14">
        <v>2021</v>
      </c>
      <c r="F152" s="14" t="s">
        <v>24</v>
      </c>
      <c r="G152" s="14">
        <v>2022</v>
      </c>
      <c r="H152" s="14" t="s">
        <v>25</v>
      </c>
    </row>
    <row r="153" spans="1:8" s="11" customFormat="1" ht="93" customHeight="1" x14ac:dyDescent="0.25">
      <c r="A153" s="14">
        <v>27</v>
      </c>
      <c r="B153" s="201" t="s">
        <v>481</v>
      </c>
      <c r="C153" s="21" t="s">
        <v>483</v>
      </c>
      <c r="D153" s="14" t="s">
        <v>446</v>
      </c>
      <c r="E153" s="14">
        <v>2021</v>
      </c>
      <c r="F153" s="14" t="s">
        <v>16</v>
      </c>
      <c r="G153" s="14">
        <v>2023</v>
      </c>
      <c r="H153" s="14" t="s">
        <v>25</v>
      </c>
    </row>
    <row r="154" spans="1:8" s="11" customFormat="1" ht="50.1" customHeight="1" x14ac:dyDescent="0.25">
      <c r="A154" s="14">
        <v>27</v>
      </c>
      <c r="B154" s="201" t="s">
        <v>435</v>
      </c>
      <c r="C154" s="28" t="s">
        <v>442</v>
      </c>
      <c r="D154" s="14" t="s">
        <v>446</v>
      </c>
      <c r="E154" s="14">
        <v>2023</v>
      </c>
      <c r="F154" s="14" t="s">
        <v>16</v>
      </c>
      <c r="G154" s="14">
        <v>2024</v>
      </c>
      <c r="H154" s="14" t="s">
        <v>25</v>
      </c>
    </row>
    <row r="155" spans="1:8" s="11" customFormat="1" ht="50.1" customHeight="1" x14ac:dyDescent="0.25">
      <c r="A155" s="101" t="s">
        <v>434</v>
      </c>
      <c r="B155" s="89" t="s">
        <v>484</v>
      </c>
      <c r="C155" s="97" t="s">
        <v>485</v>
      </c>
      <c r="D155" s="14" t="s">
        <v>486</v>
      </c>
      <c r="E155" s="97" t="s">
        <v>487</v>
      </c>
      <c r="F155" s="97" t="s">
        <v>25</v>
      </c>
      <c r="G155" s="97" t="s">
        <v>488</v>
      </c>
      <c r="H155" s="97" t="s">
        <v>489</v>
      </c>
    </row>
    <row r="156" spans="1:8" s="11" customFormat="1" ht="50.1" customHeight="1" x14ac:dyDescent="0.25">
      <c r="A156" s="97" t="s">
        <v>434</v>
      </c>
      <c r="B156" s="100" t="s">
        <v>484</v>
      </c>
      <c r="C156" s="102" t="s">
        <v>490</v>
      </c>
      <c r="D156" s="103" t="s">
        <v>486</v>
      </c>
      <c r="E156" s="102" t="s">
        <v>487</v>
      </c>
      <c r="F156" s="102" t="s">
        <v>25</v>
      </c>
      <c r="G156" s="102" t="s">
        <v>491</v>
      </c>
      <c r="H156" s="102" t="s">
        <v>492</v>
      </c>
    </row>
    <row r="157" spans="1:8" s="11" customFormat="1" ht="50.1" customHeight="1" x14ac:dyDescent="0.25">
      <c r="A157" s="14">
        <v>27</v>
      </c>
      <c r="B157" s="89" t="s">
        <v>484</v>
      </c>
      <c r="C157" s="21" t="s">
        <v>493</v>
      </c>
      <c r="D157" s="14" t="s">
        <v>486</v>
      </c>
      <c r="E157" s="14">
        <v>2023</v>
      </c>
      <c r="F157" s="14" t="s">
        <v>16</v>
      </c>
      <c r="G157" s="97" t="s">
        <v>491</v>
      </c>
      <c r="H157" s="21" t="s">
        <v>492</v>
      </c>
    </row>
    <row r="158" spans="1:8" s="11" customFormat="1" ht="50.1" customHeight="1" x14ac:dyDescent="0.25">
      <c r="A158" s="14">
        <v>27</v>
      </c>
      <c r="B158" s="89" t="s">
        <v>484</v>
      </c>
      <c r="C158" s="21" t="s">
        <v>494</v>
      </c>
      <c r="D158" s="14" t="s">
        <v>486</v>
      </c>
      <c r="E158" s="14">
        <v>2023</v>
      </c>
      <c r="F158" s="14" t="s">
        <v>16</v>
      </c>
      <c r="G158" s="97" t="s">
        <v>491</v>
      </c>
      <c r="H158" s="21" t="s">
        <v>492</v>
      </c>
    </row>
    <row r="159" spans="1:8" s="11" customFormat="1" ht="82.5" customHeight="1" x14ac:dyDescent="0.25">
      <c r="A159" s="21">
        <v>27</v>
      </c>
      <c r="B159" s="201" t="s">
        <v>447</v>
      </c>
      <c r="C159" s="104" t="s">
        <v>495</v>
      </c>
      <c r="D159" s="14" t="s">
        <v>446</v>
      </c>
      <c r="E159" s="14">
        <v>2022</v>
      </c>
      <c r="F159" s="14">
        <v>1</v>
      </c>
      <c r="G159" s="14">
        <v>2022</v>
      </c>
      <c r="H159" s="14" t="s">
        <v>16</v>
      </c>
    </row>
    <row r="160" spans="1:8" ht="104.25" customHeight="1" x14ac:dyDescent="0.25">
      <c r="A160" s="15">
        <v>27</v>
      </c>
      <c r="B160" s="201" t="s">
        <v>496</v>
      </c>
      <c r="C160" s="15" t="s">
        <v>497</v>
      </c>
      <c r="D160" s="201" t="s">
        <v>446</v>
      </c>
      <c r="E160" s="201">
        <v>2022</v>
      </c>
      <c r="F160" s="201" t="s">
        <v>16</v>
      </c>
      <c r="G160" s="201">
        <v>2022</v>
      </c>
      <c r="H160" s="201" t="s">
        <v>25</v>
      </c>
    </row>
    <row r="161" spans="1:8" ht="30" customHeight="1" x14ac:dyDescent="0.25">
      <c r="A161" s="203">
        <v>28</v>
      </c>
      <c r="B161" s="306" t="s">
        <v>83</v>
      </c>
      <c r="C161" s="307"/>
      <c r="D161" s="307"/>
      <c r="E161" s="307"/>
      <c r="F161" s="307"/>
      <c r="G161" s="307"/>
      <c r="H161" s="308"/>
    </row>
    <row r="162" spans="1:8" s="11" customFormat="1" ht="86.25" customHeight="1" x14ac:dyDescent="0.25">
      <c r="A162" s="30">
        <v>28</v>
      </c>
      <c r="B162" s="30" t="s">
        <v>523</v>
      </c>
      <c r="C162" s="119" t="s">
        <v>125</v>
      </c>
      <c r="D162" s="30" t="s">
        <v>14</v>
      </c>
      <c r="E162" s="30">
        <v>2021</v>
      </c>
      <c r="F162" s="30" t="s">
        <v>24</v>
      </c>
      <c r="G162" s="30">
        <v>2022</v>
      </c>
      <c r="H162" s="30" t="s">
        <v>16</v>
      </c>
    </row>
    <row r="163" spans="1:8" ht="66.75" customHeight="1" x14ac:dyDescent="0.25">
      <c r="A163" s="30">
        <v>28</v>
      </c>
      <c r="B163" s="30" t="s">
        <v>523</v>
      </c>
      <c r="C163" s="119" t="s">
        <v>541</v>
      </c>
      <c r="D163" s="30" t="s">
        <v>14</v>
      </c>
      <c r="E163" s="30">
        <v>2021</v>
      </c>
      <c r="F163" s="30" t="s">
        <v>25</v>
      </c>
      <c r="G163" s="30">
        <v>2022</v>
      </c>
      <c r="H163" s="30" t="s">
        <v>16</v>
      </c>
    </row>
    <row r="164" spans="1:8" ht="63" customHeight="1" x14ac:dyDescent="0.25">
      <c r="A164" s="21">
        <v>28</v>
      </c>
      <c r="B164" s="21" t="s">
        <v>523</v>
      </c>
      <c r="C164" s="21" t="s">
        <v>542</v>
      </c>
      <c r="D164" s="21" t="s">
        <v>185</v>
      </c>
      <c r="E164" s="21">
        <v>2022</v>
      </c>
      <c r="F164" s="21" t="s">
        <v>25</v>
      </c>
      <c r="G164" s="21">
        <v>2023</v>
      </c>
      <c r="H164" s="21" t="s">
        <v>24</v>
      </c>
    </row>
    <row r="165" spans="1:8" ht="35.25" customHeight="1" x14ac:dyDescent="0.25">
      <c r="A165" s="21">
        <v>28</v>
      </c>
      <c r="B165" s="21" t="s">
        <v>523</v>
      </c>
      <c r="C165" s="21" t="s">
        <v>542</v>
      </c>
      <c r="D165" s="21" t="s">
        <v>185</v>
      </c>
      <c r="E165" s="21">
        <v>2023</v>
      </c>
      <c r="F165" s="21" t="s">
        <v>24</v>
      </c>
      <c r="G165" s="21">
        <v>2023</v>
      </c>
      <c r="H165" s="21" t="s">
        <v>25</v>
      </c>
    </row>
    <row r="166" spans="1:8" ht="30" customHeight="1" x14ac:dyDescent="0.25">
      <c r="A166" s="203">
        <v>29</v>
      </c>
      <c r="B166" s="306" t="s">
        <v>84</v>
      </c>
      <c r="C166" s="307"/>
      <c r="D166" s="307"/>
      <c r="E166" s="307"/>
      <c r="F166" s="307"/>
      <c r="G166" s="307"/>
      <c r="H166" s="308"/>
    </row>
    <row r="167" spans="1:8" ht="39.950000000000003" customHeight="1" x14ac:dyDescent="0.25">
      <c r="A167" s="78">
        <v>29</v>
      </c>
      <c r="B167" s="78" t="s">
        <v>549</v>
      </c>
      <c r="C167" s="78" t="s">
        <v>561</v>
      </c>
      <c r="D167" s="78" t="s">
        <v>552</v>
      </c>
      <c r="E167" s="78">
        <v>2022</v>
      </c>
      <c r="F167" s="78" t="s">
        <v>16</v>
      </c>
      <c r="G167" s="78">
        <v>2022</v>
      </c>
      <c r="H167" s="78" t="s">
        <v>16</v>
      </c>
    </row>
    <row r="168" spans="1:8" s="11" customFormat="1" ht="39.950000000000003" customHeight="1" x14ac:dyDescent="0.25">
      <c r="A168" s="78">
        <v>29</v>
      </c>
      <c r="B168" s="78" t="s">
        <v>549</v>
      </c>
      <c r="C168" s="78" t="s">
        <v>561</v>
      </c>
      <c r="D168" s="78" t="s">
        <v>552</v>
      </c>
      <c r="E168" s="78">
        <v>2023</v>
      </c>
      <c r="F168" s="78" t="s">
        <v>16</v>
      </c>
      <c r="G168" s="78">
        <v>2023</v>
      </c>
      <c r="H168" s="78" t="s">
        <v>16</v>
      </c>
    </row>
    <row r="169" spans="1:8" ht="39.950000000000003" customHeight="1" x14ac:dyDescent="0.25">
      <c r="A169" s="78">
        <v>29</v>
      </c>
      <c r="B169" s="78" t="s">
        <v>549</v>
      </c>
      <c r="C169" s="78" t="s">
        <v>561</v>
      </c>
      <c r="D169" s="78" t="s">
        <v>552</v>
      </c>
      <c r="E169" s="78">
        <v>2024</v>
      </c>
      <c r="F169" s="78" t="s">
        <v>16</v>
      </c>
      <c r="G169" s="78">
        <v>2024</v>
      </c>
      <c r="H169" s="78" t="s">
        <v>16</v>
      </c>
    </row>
    <row r="170" spans="1:8" ht="39.950000000000003" customHeight="1" x14ac:dyDescent="0.25">
      <c r="A170" s="78">
        <v>29</v>
      </c>
      <c r="B170" s="78" t="s">
        <v>555</v>
      </c>
      <c r="C170" s="123" t="s">
        <v>562</v>
      </c>
      <c r="D170" s="78" t="s">
        <v>96</v>
      </c>
      <c r="E170" s="78">
        <v>2022</v>
      </c>
      <c r="F170" s="78" t="s">
        <v>16</v>
      </c>
      <c r="G170" s="78">
        <v>2023</v>
      </c>
      <c r="H170" s="78" t="s">
        <v>16</v>
      </c>
    </row>
    <row r="171" spans="1:8" ht="39.950000000000003" customHeight="1" x14ac:dyDescent="0.25">
      <c r="A171" s="78">
        <v>29</v>
      </c>
      <c r="B171" s="78" t="s">
        <v>555</v>
      </c>
      <c r="C171" s="123" t="s">
        <v>563</v>
      </c>
      <c r="D171" s="78" t="s">
        <v>96</v>
      </c>
      <c r="E171" s="78">
        <v>2022</v>
      </c>
      <c r="F171" s="78" t="s">
        <v>16</v>
      </c>
      <c r="G171" s="78">
        <v>2023</v>
      </c>
      <c r="H171" s="78" t="s">
        <v>16</v>
      </c>
    </row>
    <row r="172" spans="1:8" ht="30" customHeight="1" x14ac:dyDescent="0.25">
      <c r="A172" s="203">
        <v>30</v>
      </c>
      <c r="B172" s="306" t="s">
        <v>86</v>
      </c>
      <c r="C172" s="307"/>
      <c r="D172" s="307"/>
      <c r="E172" s="307"/>
      <c r="F172" s="307"/>
      <c r="G172" s="307"/>
      <c r="H172" s="308"/>
    </row>
    <row r="173" spans="1:8" ht="74.25" customHeight="1" x14ac:dyDescent="0.25">
      <c r="A173" s="21">
        <v>30</v>
      </c>
      <c r="B173" s="15" t="s">
        <v>571</v>
      </c>
      <c r="C173" s="122" t="s">
        <v>576</v>
      </c>
      <c r="D173" s="21" t="s">
        <v>577</v>
      </c>
      <c r="E173" s="21">
        <v>2021</v>
      </c>
      <c r="F173" s="21" t="s">
        <v>24</v>
      </c>
      <c r="G173" s="21">
        <v>2022</v>
      </c>
      <c r="H173" s="21" t="s">
        <v>16</v>
      </c>
    </row>
    <row r="174" spans="1:8" ht="63" customHeight="1" x14ac:dyDescent="0.25">
      <c r="A174" s="21">
        <v>30</v>
      </c>
      <c r="B174" s="15" t="s">
        <v>571</v>
      </c>
      <c r="C174" s="122" t="s">
        <v>576</v>
      </c>
      <c r="D174" s="21" t="s">
        <v>577</v>
      </c>
      <c r="E174" s="21">
        <v>2022</v>
      </c>
      <c r="F174" s="21" t="s">
        <v>24</v>
      </c>
      <c r="G174" s="21">
        <v>2022</v>
      </c>
      <c r="H174" s="21" t="s">
        <v>16</v>
      </c>
    </row>
    <row r="175" spans="1:8" ht="30" customHeight="1" x14ac:dyDescent="0.25">
      <c r="A175" s="203">
        <v>31</v>
      </c>
      <c r="B175" s="306" t="s">
        <v>87</v>
      </c>
      <c r="C175" s="307"/>
      <c r="D175" s="307"/>
      <c r="E175" s="307"/>
      <c r="F175" s="307"/>
      <c r="G175" s="307"/>
      <c r="H175" s="308"/>
    </row>
    <row r="176" spans="1:8" ht="124.5" customHeight="1" x14ac:dyDescent="0.25">
      <c r="A176" s="14">
        <v>31</v>
      </c>
      <c r="B176" s="14">
        <v>5</v>
      </c>
      <c r="C176" s="29" t="s">
        <v>857</v>
      </c>
      <c r="D176" s="14" t="s">
        <v>584</v>
      </c>
      <c r="E176" s="14">
        <v>2022</v>
      </c>
      <c r="F176" s="21" t="s">
        <v>583</v>
      </c>
      <c r="G176" s="14"/>
      <c r="H176" s="14"/>
    </row>
    <row r="177" spans="1:8" ht="30" customHeight="1" x14ac:dyDescent="0.25">
      <c r="A177" s="203">
        <v>32</v>
      </c>
      <c r="B177" s="306" t="s">
        <v>88</v>
      </c>
      <c r="C177" s="307"/>
      <c r="D177" s="307"/>
      <c r="E177" s="307"/>
      <c r="F177" s="307"/>
      <c r="G177" s="307"/>
      <c r="H177" s="308"/>
    </row>
    <row r="178" spans="1:8" ht="60" customHeight="1" x14ac:dyDescent="0.25">
      <c r="A178" s="32">
        <v>32</v>
      </c>
      <c r="B178" s="30" t="s">
        <v>587</v>
      </c>
      <c r="C178" s="48" t="s">
        <v>601</v>
      </c>
      <c r="D178" s="32" t="s">
        <v>14</v>
      </c>
      <c r="E178" s="32">
        <v>2021</v>
      </c>
      <c r="F178" s="32" t="s">
        <v>16</v>
      </c>
      <c r="G178" s="32">
        <v>2022</v>
      </c>
      <c r="H178" s="32" t="s">
        <v>16</v>
      </c>
    </row>
    <row r="179" spans="1:8" s="11" customFormat="1" ht="60" customHeight="1" x14ac:dyDescent="0.25">
      <c r="A179" s="32">
        <v>32</v>
      </c>
      <c r="B179" s="30" t="s">
        <v>587</v>
      </c>
      <c r="C179" s="48" t="s">
        <v>602</v>
      </c>
      <c r="D179" s="32" t="s">
        <v>14</v>
      </c>
      <c r="E179" s="32">
        <v>2023</v>
      </c>
      <c r="F179" s="32" t="s">
        <v>24</v>
      </c>
      <c r="G179" s="32">
        <v>2023</v>
      </c>
      <c r="H179" s="32" t="s">
        <v>16</v>
      </c>
    </row>
    <row r="180" spans="1:8" s="11" customFormat="1" ht="60" customHeight="1" x14ac:dyDescent="0.25">
      <c r="A180" s="32">
        <v>32</v>
      </c>
      <c r="B180" s="30" t="s">
        <v>587</v>
      </c>
      <c r="C180" s="48" t="s">
        <v>603</v>
      </c>
      <c r="D180" s="32" t="s">
        <v>14</v>
      </c>
      <c r="E180" s="32">
        <v>2023</v>
      </c>
      <c r="F180" s="32" t="s">
        <v>24</v>
      </c>
      <c r="G180" s="32">
        <v>2023</v>
      </c>
      <c r="H180" s="32" t="s">
        <v>16</v>
      </c>
    </row>
    <row r="181" spans="1:8" s="11" customFormat="1" ht="60" customHeight="1" x14ac:dyDescent="0.25">
      <c r="A181" s="32">
        <v>32</v>
      </c>
      <c r="B181" s="30" t="s">
        <v>587</v>
      </c>
      <c r="C181" s="30" t="s">
        <v>604</v>
      </c>
      <c r="D181" s="30" t="s">
        <v>14</v>
      </c>
      <c r="E181" s="30">
        <v>2021</v>
      </c>
      <c r="F181" s="30" t="s">
        <v>16</v>
      </c>
      <c r="G181" s="30">
        <v>2022</v>
      </c>
      <c r="H181" s="30" t="s">
        <v>16</v>
      </c>
    </row>
    <row r="182" spans="1:8" s="11" customFormat="1" ht="60" customHeight="1" x14ac:dyDescent="0.25">
      <c r="A182" s="30">
        <v>32</v>
      </c>
      <c r="B182" s="30" t="s">
        <v>587</v>
      </c>
      <c r="C182" s="30" t="s">
        <v>605</v>
      </c>
      <c r="D182" s="30" t="s">
        <v>14</v>
      </c>
      <c r="E182" s="30">
        <v>2022</v>
      </c>
      <c r="F182" s="30" t="s">
        <v>25</v>
      </c>
      <c r="G182" s="30">
        <v>2023</v>
      </c>
      <c r="H182" s="30" t="s">
        <v>188</v>
      </c>
    </row>
    <row r="183" spans="1:8" s="11" customFormat="1" ht="60" customHeight="1" x14ac:dyDescent="0.25">
      <c r="A183" s="30">
        <v>32</v>
      </c>
      <c r="B183" s="30" t="s">
        <v>587</v>
      </c>
      <c r="C183" s="30" t="s">
        <v>606</v>
      </c>
      <c r="D183" s="30" t="s">
        <v>14</v>
      </c>
      <c r="E183" s="30">
        <v>2022</v>
      </c>
      <c r="F183" s="30" t="s">
        <v>25</v>
      </c>
      <c r="G183" s="30">
        <v>2023</v>
      </c>
      <c r="H183" s="30" t="s">
        <v>188</v>
      </c>
    </row>
    <row r="184" spans="1:8" ht="60" customHeight="1" x14ac:dyDescent="0.25">
      <c r="A184" s="30">
        <v>32</v>
      </c>
      <c r="B184" s="30" t="s">
        <v>587</v>
      </c>
      <c r="C184" s="30" t="s">
        <v>607</v>
      </c>
      <c r="D184" s="30" t="s">
        <v>14</v>
      </c>
      <c r="E184" s="30">
        <v>2022</v>
      </c>
      <c r="F184" s="30" t="s">
        <v>25</v>
      </c>
      <c r="G184" s="30">
        <v>2023</v>
      </c>
      <c r="H184" s="30" t="s">
        <v>188</v>
      </c>
    </row>
    <row r="185" spans="1:8" ht="60" customHeight="1" x14ac:dyDescent="0.25">
      <c r="A185" s="30">
        <v>32</v>
      </c>
      <c r="B185" s="30" t="s">
        <v>608</v>
      </c>
      <c r="C185" s="30" t="s">
        <v>609</v>
      </c>
      <c r="D185" s="30" t="s">
        <v>597</v>
      </c>
      <c r="E185" s="30">
        <v>2020</v>
      </c>
      <c r="F185" s="30" t="s">
        <v>16</v>
      </c>
      <c r="G185" s="30">
        <v>2022</v>
      </c>
      <c r="H185" s="30" t="s">
        <v>16</v>
      </c>
    </row>
    <row r="186" spans="1:8" ht="60" customHeight="1" x14ac:dyDescent="0.25">
      <c r="A186" s="32">
        <v>32</v>
      </c>
      <c r="B186" s="30" t="s">
        <v>598</v>
      </c>
      <c r="C186" s="48" t="s">
        <v>610</v>
      </c>
      <c r="D186" s="32" t="s">
        <v>14</v>
      </c>
      <c r="E186" s="32">
        <v>2022</v>
      </c>
      <c r="F186" s="32" t="s">
        <v>24</v>
      </c>
      <c r="G186" s="32">
        <v>2024</v>
      </c>
      <c r="H186" s="32" t="s">
        <v>16</v>
      </c>
    </row>
    <row r="187" spans="1:8" ht="30" customHeight="1" x14ac:dyDescent="0.25">
      <c r="A187" s="207">
        <v>33</v>
      </c>
      <c r="B187" s="321" t="s">
        <v>89</v>
      </c>
      <c r="C187" s="322"/>
      <c r="D187" s="322"/>
      <c r="E187" s="322"/>
      <c r="F187" s="322"/>
      <c r="G187" s="322"/>
      <c r="H187" s="323"/>
    </row>
    <row r="188" spans="1:8" ht="30" customHeight="1" x14ac:dyDescent="0.25">
      <c r="A188" s="14">
        <v>33</v>
      </c>
      <c r="B188" s="23" t="s">
        <v>152</v>
      </c>
      <c r="C188" s="23" t="s">
        <v>152</v>
      </c>
      <c r="D188" s="23" t="s">
        <v>152</v>
      </c>
      <c r="E188" s="23" t="s">
        <v>152</v>
      </c>
      <c r="F188" s="23" t="s">
        <v>152</v>
      </c>
      <c r="G188" s="23" t="s">
        <v>152</v>
      </c>
      <c r="H188" s="23" t="s">
        <v>152</v>
      </c>
    </row>
  </sheetData>
  <autoFilter ref="A3:H188"/>
  <mergeCells count="35">
    <mergeCell ref="B187:H187"/>
    <mergeCell ref="B172:H172"/>
    <mergeCell ref="B175:H175"/>
    <mergeCell ref="B177:H177"/>
    <mergeCell ref="B151:H151"/>
    <mergeCell ref="B161:H161"/>
    <mergeCell ref="B166:H166"/>
    <mergeCell ref="B125:H125"/>
    <mergeCell ref="B136:H136"/>
    <mergeCell ref="B142:H142"/>
    <mergeCell ref="B97:H97"/>
    <mergeCell ref="B99:H99"/>
    <mergeCell ref="B103:H103"/>
    <mergeCell ref="B30:H30"/>
    <mergeCell ref="B20:H20"/>
    <mergeCell ref="B22:H22"/>
    <mergeCell ref="B90:H90"/>
    <mergeCell ref="B94:D94"/>
    <mergeCell ref="B60:H60"/>
    <mergeCell ref="B64:H64"/>
    <mergeCell ref="B51:H51"/>
    <mergeCell ref="B66:H66"/>
    <mergeCell ref="B49:H49"/>
    <mergeCell ref="B53:H53"/>
    <mergeCell ref="B35:H35"/>
    <mergeCell ref="B37:H37"/>
    <mergeCell ref="B47:H47"/>
    <mergeCell ref="B38:B42"/>
    <mergeCell ref="B43:B45"/>
    <mergeCell ref="B13:H13"/>
    <mergeCell ref="B16:H16"/>
    <mergeCell ref="B18:H18"/>
    <mergeCell ref="A2:H2"/>
    <mergeCell ref="A1:H1"/>
    <mergeCell ref="B11:H11"/>
  </mergeCells>
  <pageMargins left="0.7" right="0.7" top="0.75" bottom="0.75" header="0.3" footer="0.3"/>
  <pageSetup paperSize="9" orientation="portrait" horizontalDpi="0" verticalDpi="0" r:id="rId1"/>
  <ignoredErrors>
    <ignoredError sqref="A155:A156 E155:E156 G156:G15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9"/>
  <sheetViews>
    <sheetView zoomScale="80" zoomScaleNormal="80" workbookViewId="0">
      <pane ySplit="3" topLeftCell="A151" activePane="bottomLeft" state="frozenSplit"/>
      <selection pane="bottomLeft" activeCell="R152" sqref="R152"/>
    </sheetView>
  </sheetViews>
  <sheetFormatPr defaultRowHeight="15" x14ac:dyDescent="0.25"/>
  <cols>
    <col min="1" max="1" width="10.42578125" customWidth="1"/>
    <col min="2" max="2" width="42.85546875" customWidth="1"/>
    <col min="3" max="3" width="18.42578125" customWidth="1"/>
    <col min="4" max="4" width="20.28515625" customWidth="1"/>
    <col min="5" max="5" width="13.85546875" customWidth="1"/>
    <col min="6" max="6" width="12.5703125" customWidth="1"/>
    <col min="7" max="7" width="12.85546875" customWidth="1"/>
    <col min="8" max="8" width="13.42578125" customWidth="1"/>
    <col min="9" max="9" width="15.42578125" customWidth="1"/>
    <col min="10" max="10" width="13.140625" customWidth="1"/>
    <col min="11" max="11" width="14.42578125" customWidth="1"/>
    <col min="12" max="12" width="14" customWidth="1"/>
    <col min="13" max="13" width="15.42578125" customWidth="1"/>
    <col min="14" max="14" width="14.7109375" customWidth="1"/>
  </cols>
  <sheetData>
    <row r="1" spans="1:14" ht="39.950000000000003" customHeight="1" x14ac:dyDescent="0.25">
      <c r="A1" s="328" t="s">
        <v>39</v>
      </c>
      <c r="B1" s="328"/>
      <c r="C1" s="328"/>
      <c r="D1" s="328"/>
      <c r="E1" s="328"/>
      <c r="F1" s="328"/>
      <c r="G1" s="328"/>
      <c r="H1" s="328"/>
      <c r="I1" s="328"/>
      <c r="J1" s="328"/>
      <c r="K1" s="328"/>
      <c r="L1" s="328"/>
      <c r="M1" s="328"/>
      <c r="N1" s="328"/>
    </row>
    <row r="2" spans="1:14" ht="50.1" customHeight="1" x14ac:dyDescent="0.25">
      <c r="A2" s="324" t="s">
        <v>40</v>
      </c>
      <c r="B2" s="325"/>
      <c r="C2" s="325"/>
      <c r="D2" s="325"/>
      <c r="E2" s="325"/>
      <c r="F2" s="325"/>
      <c r="G2" s="325"/>
      <c r="H2" s="325"/>
      <c r="I2" s="325"/>
      <c r="J2" s="325"/>
      <c r="K2" s="325"/>
      <c r="L2" s="325"/>
      <c r="M2" s="325"/>
      <c r="N2" s="326"/>
    </row>
    <row r="3" spans="1:14" ht="50.1" customHeight="1" x14ac:dyDescent="0.25">
      <c r="A3" s="203" t="s">
        <v>32</v>
      </c>
      <c r="B3" s="215" t="s">
        <v>41</v>
      </c>
      <c r="C3" s="215" t="s">
        <v>33</v>
      </c>
      <c r="D3" s="215" t="s">
        <v>42</v>
      </c>
      <c r="E3" s="215">
        <v>2022</v>
      </c>
      <c r="F3" s="215">
        <v>2023</v>
      </c>
      <c r="G3" s="215">
        <v>2024</v>
      </c>
      <c r="H3" s="215" t="s">
        <v>156</v>
      </c>
      <c r="I3" s="215" t="s">
        <v>43</v>
      </c>
      <c r="J3" s="215">
        <v>2022</v>
      </c>
      <c r="K3" s="215">
        <v>2023</v>
      </c>
      <c r="L3" s="215">
        <v>2024</v>
      </c>
      <c r="M3" s="215" t="s">
        <v>157</v>
      </c>
      <c r="N3" s="215" t="s">
        <v>44</v>
      </c>
    </row>
    <row r="4" spans="1:14" ht="30" customHeight="1" x14ac:dyDescent="0.25">
      <c r="A4" s="203">
        <v>1</v>
      </c>
      <c r="B4" s="306" t="s">
        <v>11</v>
      </c>
      <c r="C4" s="307"/>
      <c r="D4" s="307"/>
      <c r="E4" s="307"/>
      <c r="F4" s="307"/>
      <c r="G4" s="307"/>
      <c r="H4" s="307"/>
      <c r="I4" s="307"/>
      <c r="J4" s="307"/>
      <c r="K4" s="307"/>
      <c r="L4" s="307"/>
      <c r="M4" s="307"/>
      <c r="N4" s="308"/>
    </row>
    <row r="5" spans="1:14" s="20" customFormat="1" ht="60" customHeight="1" x14ac:dyDescent="0.25">
      <c r="A5" s="14">
        <v>1</v>
      </c>
      <c r="B5" s="15" t="s">
        <v>120</v>
      </c>
      <c r="C5" s="15" t="s">
        <v>14</v>
      </c>
      <c r="D5" s="15" t="s">
        <v>121</v>
      </c>
      <c r="E5" s="16">
        <v>700000</v>
      </c>
      <c r="F5" s="16">
        <v>0</v>
      </c>
      <c r="G5" s="16">
        <v>0</v>
      </c>
      <c r="H5" s="17">
        <f t="shared" ref="H5:H15" si="0">SUM(E5:G5)</f>
        <v>700000</v>
      </c>
      <c r="I5" s="15" t="s">
        <v>122</v>
      </c>
      <c r="J5" s="16">
        <v>1800000</v>
      </c>
      <c r="K5" s="18">
        <v>0</v>
      </c>
      <c r="L5" s="18">
        <v>0</v>
      </c>
      <c r="M5" s="19">
        <f>SUM(J5:L5)</f>
        <v>1800000</v>
      </c>
      <c r="N5" s="19">
        <f>SUM(H5,M5)</f>
        <v>2500000</v>
      </c>
    </row>
    <row r="6" spans="1:14" s="20" customFormat="1" ht="60" customHeight="1" x14ac:dyDescent="0.25">
      <c r="A6" s="14">
        <v>1</v>
      </c>
      <c r="B6" s="15" t="s">
        <v>123</v>
      </c>
      <c r="C6" s="15" t="s">
        <v>14</v>
      </c>
      <c r="D6" s="15" t="s">
        <v>121</v>
      </c>
      <c r="E6" s="16">
        <v>700000</v>
      </c>
      <c r="F6" s="16">
        <v>0</v>
      </c>
      <c r="G6" s="16">
        <v>0</v>
      </c>
      <c r="H6" s="17">
        <f t="shared" si="0"/>
        <v>700000</v>
      </c>
      <c r="I6" s="15" t="s">
        <v>122</v>
      </c>
      <c r="J6" s="16">
        <v>2100000</v>
      </c>
      <c r="K6" s="18">
        <v>0</v>
      </c>
      <c r="L6" s="18">
        <v>0</v>
      </c>
      <c r="M6" s="19">
        <f t="shared" ref="M6:M8" si="1">SUM(J6:L6)</f>
        <v>2100000</v>
      </c>
      <c r="N6" s="19">
        <f t="shared" ref="N6:N11" si="2">SUM(H6,M6)</f>
        <v>2800000</v>
      </c>
    </row>
    <row r="7" spans="1:14" s="20" customFormat="1" ht="60" customHeight="1" x14ac:dyDescent="0.25">
      <c r="A7" s="14">
        <v>1</v>
      </c>
      <c r="B7" s="15" t="s">
        <v>124</v>
      </c>
      <c r="C7" s="15" t="s">
        <v>14</v>
      </c>
      <c r="D7" s="15" t="s">
        <v>121</v>
      </c>
      <c r="E7" s="16">
        <v>0</v>
      </c>
      <c r="F7" s="16">
        <v>0</v>
      </c>
      <c r="G7" s="16">
        <v>0</v>
      </c>
      <c r="H7" s="17">
        <f t="shared" si="0"/>
        <v>0</v>
      </c>
      <c r="I7" s="15" t="s">
        <v>122</v>
      </c>
      <c r="J7" s="16">
        <v>5000000</v>
      </c>
      <c r="K7" s="18">
        <v>0</v>
      </c>
      <c r="L7" s="18">
        <v>0</v>
      </c>
      <c r="M7" s="19">
        <f t="shared" si="1"/>
        <v>5000000</v>
      </c>
      <c r="N7" s="19">
        <f t="shared" si="2"/>
        <v>5000000</v>
      </c>
    </row>
    <row r="8" spans="1:14" s="20" customFormat="1" ht="60" customHeight="1" x14ac:dyDescent="0.25">
      <c r="A8" s="14">
        <v>1</v>
      </c>
      <c r="B8" s="15" t="s">
        <v>125</v>
      </c>
      <c r="C8" s="15" t="s">
        <v>14</v>
      </c>
      <c r="D8" s="15" t="s">
        <v>121</v>
      </c>
      <c r="E8" s="16">
        <v>0</v>
      </c>
      <c r="F8" s="16">
        <v>0</v>
      </c>
      <c r="G8" s="16"/>
      <c r="H8" s="17">
        <v>0</v>
      </c>
      <c r="I8" s="15" t="s">
        <v>122</v>
      </c>
      <c r="J8" s="16">
        <v>800000</v>
      </c>
      <c r="K8" s="18">
        <v>0</v>
      </c>
      <c r="L8" s="18">
        <v>0</v>
      </c>
      <c r="M8" s="19">
        <f t="shared" si="1"/>
        <v>800000</v>
      </c>
      <c r="N8" s="19">
        <f t="shared" si="2"/>
        <v>800000</v>
      </c>
    </row>
    <row r="9" spans="1:14" s="20" customFormat="1" ht="60" customHeight="1" x14ac:dyDescent="0.25">
      <c r="A9" s="14">
        <v>1</v>
      </c>
      <c r="B9" s="21" t="s">
        <v>126</v>
      </c>
      <c r="C9" s="21" t="s">
        <v>90</v>
      </c>
      <c r="D9" s="21" t="s">
        <v>121</v>
      </c>
      <c r="E9" s="18">
        <v>700000</v>
      </c>
      <c r="F9" s="18">
        <v>0</v>
      </c>
      <c r="G9" s="18">
        <v>0</v>
      </c>
      <c r="H9" s="19">
        <f t="shared" si="0"/>
        <v>700000</v>
      </c>
      <c r="I9" s="15" t="s">
        <v>43</v>
      </c>
      <c r="J9" s="18">
        <v>0</v>
      </c>
      <c r="K9" s="18">
        <v>0</v>
      </c>
      <c r="L9" s="18">
        <v>0</v>
      </c>
      <c r="M9" s="18">
        <v>0</v>
      </c>
      <c r="N9" s="19">
        <f t="shared" si="2"/>
        <v>700000</v>
      </c>
    </row>
    <row r="10" spans="1:14" s="20" customFormat="1" ht="60" customHeight="1" x14ac:dyDescent="0.25">
      <c r="A10" s="14">
        <v>1</v>
      </c>
      <c r="B10" s="21" t="s">
        <v>127</v>
      </c>
      <c r="C10" s="21" t="s">
        <v>90</v>
      </c>
      <c r="D10" s="21" t="s">
        <v>121</v>
      </c>
      <c r="E10" s="18">
        <v>0</v>
      </c>
      <c r="F10" s="18">
        <v>700000</v>
      </c>
      <c r="G10" s="18">
        <v>0</v>
      </c>
      <c r="H10" s="19">
        <f t="shared" si="0"/>
        <v>700000</v>
      </c>
      <c r="I10" s="15" t="s">
        <v>43</v>
      </c>
      <c r="J10" s="18">
        <v>0</v>
      </c>
      <c r="K10" s="18">
        <v>0</v>
      </c>
      <c r="L10" s="18">
        <v>0</v>
      </c>
      <c r="M10" s="18">
        <v>0</v>
      </c>
      <c r="N10" s="19">
        <f t="shared" si="2"/>
        <v>700000</v>
      </c>
    </row>
    <row r="11" spans="1:14" s="20" customFormat="1" ht="60" customHeight="1" x14ac:dyDescent="0.25">
      <c r="A11" s="14">
        <v>1</v>
      </c>
      <c r="B11" s="15" t="s">
        <v>128</v>
      </c>
      <c r="C11" s="15" t="s">
        <v>14</v>
      </c>
      <c r="D11" s="15" t="s">
        <v>121</v>
      </c>
      <c r="E11" s="16">
        <v>0</v>
      </c>
      <c r="F11" s="16">
        <v>700000</v>
      </c>
      <c r="G11" s="16">
        <v>700000</v>
      </c>
      <c r="H11" s="17">
        <f t="shared" si="0"/>
        <v>1400000</v>
      </c>
      <c r="I11" s="15" t="s">
        <v>43</v>
      </c>
      <c r="J11" s="18">
        <v>0</v>
      </c>
      <c r="K11" s="18">
        <v>0</v>
      </c>
      <c r="L11" s="18">
        <v>0</v>
      </c>
      <c r="M11" s="18">
        <v>0</v>
      </c>
      <c r="N11" s="19">
        <f t="shared" si="2"/>
        <v>1400000</v>
      </c>
    </row>
    <row r="12" spans="1:14" s="20" customFormat="1" ht="60" customHeight="1" x14ac:dyDescent="0.25">
      <c r="A12" s="201">
        <v>1</v>
      </c>
      <c r="B12" s="15" t="s">
        <v>106</v>
      </c>
      <c r="C12" s="15" t="s">
        <v>107</v>
      </c>
      <c r="D12" s="15" t="s">
        <v>121</v>
      </c>
      <c r="E12" s="16">
        <v>0</v>
      </c>
      <c r="F12" s="16">
        <v>50000</v>
      </c>
      <c r="G12" s="16">
        <v>50000</v>
      </c>
      <c r="H12" s="17">
        <f t="shared" si="0"/>
        <v>100000</v>
      </c>
      <c r="I12" s="15" t="s">
        <v>43</v>
      </c>
      <c r="J12" s="18">
        <v>0</v>
      </c>
      <c r="K12" s="18">
        <v>0</v>
      </c>
      <c r="L12" s="18">
        <v>0</v>
      </c>
      <c r="M12" s="18">
        <v>0</v>
      </c>
      <c r="N12" s="19">
        <f>SUM(H12+M12)</f>
        <v>100000</v>
      </c>
    </row>
    <row r="13" spans="1:14" s="20" customFormat="1" ht="60" customHeight="1" x14ac:dyDescent="0.25">
      <c r="A13" s="201">
        <v>1</v>
      </c>
      <c r="B13" s="15" t="s">
        <v>94</v>
      </c>
      <c r="C13" s="22" t="s">
        <v>23</v>
      </c>
      <c r="D13" s="15" t="s">
        <v>121</v>
      </c>
      <c r="E13" s="16"/>
      <c r="F13" s="16">
        <v>300000</v>
      </c>
      <c r="G13" s="16">
        <v>300000</v>
      </c>
      <c r="H13" s="17">
        <f t="shared" si="0"/>
        <v>600000</v>
      </c>
      <c r="I13" s="15" t="s">
        <v>43</v>
      </c>
      <c r="J13" s="18">
        <v>0</v>
      </c>
      <c r="K13" s="18">
        <v>0</v>
      </c>
      <c r="L13" s="18">
        <v>0</v>
      </c>
      <c r="M13" s="18">
        <f>SUM(J13:L13)</f>
        <v>0</v>
      </c>
      <c r="N13" s="19">
        <f t="shared" ref="N13:N17" si="3">SUM(H13+M13)</f>
        <v>600000</v>
      </c>
    </row>
    <row r="14" spans="1:14" s="20" customFormat="1" ht="60" customHeight="1" x14ac:dyDescent="0.25">
      <c r="A14" s="201">
        <v>1</v>
      </c>
      <c r="B14" s="15" t="s">
        <v>129</v>
      </c>
      <c r="C14" s="22" t="s">
        <v>23</v>
      </c>
      <c r="D14" s="15" t="s">
        <v>121</v>
      </c>
      <c r="E14" s="16">
        <v>0</v>
      </c>
      <c r="F14" s="16">
        <v>0</v>
      </c>
      <c r="G14" s="16">
        <v>1400000</v>
      </c>
      <c r="H14" s="17">
        <f t="shared" si="0"/>
        <v>1400000</v>
      </c>
      <c r="I14" s="15" t="s">
        <v>43</v>
      </c>
      <c r="J14" s="18">
        <v>0</v>
      </c>
      <c r="K14" s="18">
        <v>0</v>
      </c>
      <c r="L14" s="18">
        <v>0</v>
      </c>
      <c r="M14" s="18">
        <f>SUM(J14:L14)</f>
        <v>0</v>
      </c>
      <c r="N14" s="19">
        <f t="shared" si="3"/>
        <v>1400000</v>
      </c>
    </row>
    <row r="15" spans="1:14" s="20" customFormat="1" ht="60" customHeight="1" x14ac:dyDescent="0.25">
      <c r="A15" s="201">
        <v>1</v>
      </c>
      <c r="B15" s="23" t="s">
        <v>130</v>
      </c>
      <c r="C15" s="23"/>
      <c r="D15" s="15" t="s">
        <v>121</v>
      </c>
      <c r="E15" s="24">
        <v>0</v>
      </c>
      <c r="F15" s="24">
        <v>0</v>
      </c>
      <c r="G15" s="24">
        <v>0</v>
      </c>
      <c r="H15" s="25">
        <f t="shared" si="0"/>
        <v>0</v>
      </c>
      <c r="I15" s="23" t="s">
        <v>131</v>
      </c>
      <c r="J15" s="26"/>
      <c r="K15" s="26"/>
      <c r="L15" s="26">
        <v>249000</v>
      </c>
      <c r="M15" s="26">
        <f>SUM(J15:L15)</f>
        <v>249000</v>
      </c>
      <c r="N15" s="27">
        <f t="shared" si="3"/>
        <v>249000</v>
      </c>
    </row>
    <row r="16" spans="1:14" s="20" customFormat="1" ht="60" customHeight="1" x14ac:dyDescent="0.25">
      <c r="A16" s="201">
        <v>1</v>
      </c>
      <c r="B16" s="23" t="s">
        <v>132</v>
      </c>
      <c r="C16" s="23"/>
      <c r="D16" s="15" t="s">
        <v>121</v>
      </c>
      <c r="E16" s="24">
        <v>0</v>
      </c>
      <c r="F16" s="24">
        <v>0</v>
      </c>
      <c r="G16" s="24">
        <v>0</v>
      </c>
      <c r="H16" s="25">
        <f>SUM(E16:G16)</f>
        <v>0</v>
      </c>
      <c r="I16" s="23" t="s">
        <v>133</v>
      </c>
      <c r="J16" s="26"/>
      <c r="K16" s="26"/>
      <c r="L16" s="26">
        <v>249000</v>
      </c>
      <c r="M16" s="26">
        <f t="shared" ref="M16:M17" si="4">SUM(J16:L16)</f>
        <v>249000</v>
      </c>
      <c r="N16" s="27">
        <f t="shared" si="3"/>
        <v>249000</v>
      </c>
    </row>
    <row r="17" spans="1:14" s="20" customFormat="1" ht="60" customHeight="1" x14ac:dyDescent="0.25">
      <c r="A17" s="201">
        <v>1</v>
      </c>
      <c r="B17" s="23" t="s">
        <v>134</v>
      </c>
      <c r="C17" s="23"/>
      <c r="D17" s="15" t="s">
        <v>121</v>
      </c>
      <c r="E17" s="24">
        <v>0</v>
      </c>
      <c r="F17" s="24">
        <v>0</v>
      </c>
      <c r="G17" s="24">
        <v>0</v>
      </c>
      <c r="H17" s="25">
        <f>SUM(E17:G17)</f>
        <v>0</v>
      </c>
      <c r="I17" s="23" t="s">
        <v>133</v>
      </c>
      <c r="J17" s="26"/>
      <c r="K17" s="26"/>
      <c r="L17" s="26">
        <v>249000</v>
      </c>
      <c r="M17" s="26">
        <f t="shared" si="4"/>
        <v>249000</v>
      </c>
      <c r="N17" s="27">
        <f t="shared" si="3"/>
        <v>249000</v>
      </c>
    </row>
    <row r="18" spans="1:14" s="20" customFormat="1" ht="60" customHeight="1" x14ac:dyDescent="0.25">
      <c r="A18" s="14"/>
      <c r="B18" s="28"/>
      <c r="C18" s="28"/>
      <c r="D18" s="29" t="s">
        <v>135</v>
      </c>
      <c r="E18" s="27">
        <f>SUM(E5:E17)</f>
        <v>2100000</v>
      </c>
      <c r="F18" s="27">
        <f t="shared" ref="F18:G18" si="5">SUM(F5:F17)</f>
        <v>1750000</v>
      </c>
      <c r="G18" s="27">
        <f t="shared" si="5"/>
        <v>2450000</v>
      </c>
      <c r="H18" s="26"/>
      <c r="I18" s="28" t="s">
        <v>136</v>
      </c>
      <c r="J18" s="27">
        <f>SUM(J5:J17)</f>
        <v>9700000</v>
      </c>
      <c r="K18" s="27">
        <f t="shared" ref="K18:L18" si="6">SUM(K5:K17)</f>
        <v>0</v>
      </c>
      <c r="L18" s="27">
        <f t="shared" si="6"/>
        <v>747000</v>
      </c>
      <c r="M18" s="26"/>
      <c r="N18" s="26"/>
    </row>
    <row r="19" spans="1:14" s="20" customFormat="1" ht="60" customHeight="1" x14ac:dyDescent="0.25">
      <c r="A19" s="14"/>
      <c r="B19" s="28"/>
      <c r="C19" s="28"/>
      <c r="D19" s="28" t="s">
        <v>137</v>
      </c>
      <c r="E19" s="28"/>
      <c r="F19" s="28"/>
      <c r="G19" s="28"/>
      <c r="H19" s="27">
        <f>SUM(H5:H17)</f>
        <v>6300000</v>
      </c>
      <c r="I19" s="28" t="s">
        <v>138</v>
      </c>
      <c r="J19" s="26"/>
      <c r="K19" s="26"/>
      <c r="L19" s="26"/>
      <c r="M19" s="27">
        <f>SUM(M5:M17)</f>
        <v>10447000</v>
      </c>
      <c r="N19" s="27">
        <f>SUM(H19+M19)</f>
        <v>16747000</v>
      </c>
    </row>
    <row r="20" spans="1:14" s="20" customFormat="1" ht="60" customHeight="1" x14ac:dyDescent="0.25">
      <c r="A20" s="201">
        <v>1</v>
      </c>
      <c r="B20" s="23" t="s">
        <v>111</v>
      </c>
      <c r="C20" s="15" t="s">
        <v>27</v>
      </c>
      <c r="D20" s="15" t="s">
        <v>121</v>
      </c>
      <c r="E20" s="15">
        <v>50000</v>
      </c>
      <c r="F20" s="15"/>
      <c r="G20" s="15"/>
      <c r="H20" s="15">
        <f>F20+G20+E20</f>
        <v>50000</v>
      </c>
      <c r="I20" s="15" t="s">
        <v>43</v>
      </c>
      <c r="J20" s="15"/>
      <c r="K20" s="15"/>
      <c r="L20" s="15"/>
      <c r="M20" s="15"/>
      <c r="N20" s="15"/>
    </row>
    <row r="21" spans="1:14" ht="30" customHeight="1" x14ac:dyDescent="0.25">
      <c r="A21" s="203">
        <v>2</v>
      </c>
      <c r="B21" s="306" t="s">
        <v>29</v>
      </c>
      <c r="C21" s="307"/>
      <c r="D21" s="307"/>
      <c r="E21" s="307"/>
      <c r="F21" s="307"/>
      <c r="G21" s="307"/>
      <c r="H21" s="307"/>
      <c r="I21" s="307"/>
      <c r="J21" s="307"/>
      <c r="K21" s="307"/>
      <c r="L21" s="307"/>
      <c r="M21" s="307"/>
      <c r="N21" s="308"/>
    </row>
    <row r="22" spans="1:14" ht="69" customHeight="1" x14ac:dyDescent="0.25">
      <c r="A22" s="201">
        <v>2</v>
      </c>
      <c r="B22" s="15" t="s">
        <v>152</v>
      </c>
      <c r="C22" s="15" t="s">
        <v>152</v>
      </c>
      <c r="D22" s="15" t="s">
        <v>152</v>
      </c>
      <c r="E22" s="15" t="s">
        <v>152</v>
      </c>
      <c r="F22" s="15" t="s">
        <v>152</v>
      </c>
      <c r="G22" s="15" t="s">
        <v>152</v>
      </c>
      <c r="H22" s="15" t="s">
        <v>152</v>
      </c>
      <c r="I22" s="15" t="s">
        <v>152</v>
      </c>
      <c r="J22" s="15" t="s">
        <v>152</v>
      </c>
      <c r="K22" s="15" t="s">
        <v>152</v>
      </c>
      <c r="L22" s="15" t="s">
        <v>152</v>
      </c>
      <c r="M22" s="15" t="s">
        <v>152</v>
      </c>
      <c r="N22" s="15" t="s">
        <v>152</v>
      </c>
    </row>
    <row r="23" spans="1:14" ht="30" customHeight="1" x14ac:dyDescent="0.25">
      <c r="A23" s="203">
        <v>3</v>
      </c>
      <c r="B23" s="306" t="s">
        <v>30</v>
      </c>
      <c r="C23" s="307"/>
      <c r="D23" s="307"/>
      <c r="E23" s="307"/>
      <c r="F23" s="307"/>
      <c r="G23" s="307"/>
      <c r="H23" s="307"/>
      <c r="I23" s="307"/>
      <c r="J23" s="307"/>
      <c r="K23" s="307"/>
      <c r="L23" s="307"/>
      <c r="M23" s="307"/>
      <c r="N23" s="308"/>
    </row>
    <row r="24" spans="1:14" ht="58.5" customHeight="1" x14ac:dyDescent="0.25">
      <c r="A24" s="32">
        <v>3</v>
      </c>
      <c r="B24" s="48" t="s">
        <v>145</v>
      </c>
      <c r="C24" s="48" t="s">
        <v>147</v>
      </c>
      <c r="D24" s="45"/>
      <c r="E24" s="46"/>
      <c r="F24" s="47"/>
      <c r="G24" s="47"/>
      <c r="H24" s="47"/>
      <c r="I24" s="47">
        <v>18200723</v>
      </c>
      <c r="J24" s="47">
        <v>18200723</v>
      </c>
      <c r="K24" s="47"/>
      <c r="L24" s="47"/>
      <c r="M24" s="47">
        <v>18200723</v>
      </c>
      <c r="N24" s="47">
        <f>H24+M24</f>
        <v>18200723</v>
      </c>
    </row>
    <row r="25" spans="1:14" ht="66.75" customHeight="1" x14ac:dyDescent="0.25">
      <c r="A25" s="32">
        <v>3</v>
      </c>
      <c r="B25" s="48" t="s">
        <v>148</v>
      </c>
      <c r="C25" s="48" t="s">
        <v>149</v>
      </c>
      <c r="D25" s="49"/>
      <c r="E25" s="49"/>
      <c r="F25" s="47">
        <v>10145454.550000001</v>
      </c>
      <c r="G25" s="47"/>
      <c r="H25" s="47">
        <v>10145454.550000001</v>
      </c>
      <c r="I25" s="47"/>
      <c r="J25" s="47"/>
      <c r="K25" s="47"/>
      <c r="L25" s="47">
        <v>10145454.550000001</v>
      </c>
      <c r="M25" s="47">
        <v>10145454.550000001</v>
      </c>
      <c r="N25" s="47">
        <f t="shared" ref="N25:N26" si="7">H25+M25</f>
        <v>20290909.100000001</v>
      </c>
    </row>
    <row r="26" spans="1:14" ht="58.5" customHeight="1" x14ac:dyDescent="0.25">
      <c r="A26" s="32">
        <v>3</v>
      </c>
      <c r="B26" s="48" t="s">
        <v>150</v>
      </c>
      <c r="C26" s="48" t="s">
        <v>149</v>
      </c>
      <c r="D26" s="49"/>
      <c r="E26" s="49"/>
      <c r="F26" s="47">
        <v>1044545</v>
      </c>
      <c r="G26" s="47"/>
      <c r="H26" s="47">
        <v>1044545</v>
      </c>
      <c r="I26" s="47"/>
      <c r="J26" s="47"/>
      <c r="K26" s="47"/>
      <c r="L26" s="47">
        <v>1044545</v>
      </c>
      <c r="M26" s="47">
        <v>1044545</v>
      </c>
      <c r="N26" s="47">
        <f t="shared" si="7"/>
        <v>2089090</v>
      </c>
    </row>
    <row r="27" spans="1:14" ht="55.5" customHeight="1" x14ac:dyDescent="0.25">
      <c r="A27" s="32">
        <v>3</v>
      </c>
      <c r="B27" s="50"/>
      <c r="C27" s="50"/>
      <c r="D27" s="48" t="s">
        <v>151</v>
      </c>
      <c r="E27" s="50">
        <v>0</v>
      </c>
      <c r="F27" s="51">
        <f>SUM(F24:F26)</f>
        <v>11189999.550000001</v>
      </c>
      <c r="G27" s="51">
        <f>SUM(G24:G26)</f>
        <v>0</v>
      </c>
      <c r="H27" s="51">
        <f>SUM(H24:H26)</f>
        <v>11189999.550000001</v>
      </c>
      <c r="I27" s="47" t="s">
        <v>138</v>
      </c>
      <c r="J27" s="51">
        <f>SUM(J24:J26)</f>
        <v>18200723</v>
      </c>
      <c r="K27" s="51">
        <f>SUM(K24:K26)</f>
        <v>0</v>
      </c>
      <c r="L27" s="51">
        <f>SUM(L24:L26)</f>
        <v>11189999.550000001</v>
      </c>
      <c r="M27" s="47">
        <f>SUM(M24:M26)</f>
        <v>29390722.550000001</v>
      </c>
      <c r="N27" s="47">
        <f>H27+M27</f>
        <v>40580722.100000001</v>
      </c>
    </row>
    <row r="28" spans="1:14" ht="30" customHeight="1" x14ac:dyDescent="0.25">
      <c r="A28" s="203">
        <v>4</v>
      </c>
      <c r="B28" s="306" t="s">
        <v>45</v>
      </c>
      <c r="C28" s="307"/>
      <c r="D28" s="307"/>
      <c r="E28" s="307"/>
      <c r="F28" s="307"/>
      <c r="G28" s="307"/>
      <c r="H28" s="307"/>
      <c r="I28" s="307"/>
      <c r="J28" s="307"/>
      <c r="K28" s="307"/>
      <c r="L28" s="307"/>
      <c r="M28" s="307"/>
      <c r="N28" s="308"/>
    </row>
    <row r="29" spans="1:14" ht="75" customHeight="1" x14ac:dyDescent="0.25">
      <c r="A29" s="201">
        <v>4</v>
      </c>
      <c r="B29" s="21" t="s">
        <v>738</v>
      </c>
      <c r="C29" s="21" t="s">
        <v>168</v>
      </c>
      <c r="D29" s="21" t="s">
        <v>737</v>
      </c>
      <c r="E29" s="21">
        <v>3047</v>
      </c>
      <c r="F29" s="161">
        <v>0</v>
      </c>
      <c r="G29" s="158">
        <v>0</v>
      </c>
      <c r="H29" s="161">
        <v>3047</v>
      </c>
      <c r="I29" s="21">
        <v>0</v>
      </c>
      <c r="J29" s="21">
        <v>0</v>
      </c>
      <c r="K29" s="21">
        <v>0</v>
      </c>
      <c r="L29" s="21">
        <v>0</v>
      </c>
      <c r="M29" s="21">
        <v>0</v>
      </c>
      <c r="N29" s="161">
        <v>3047</v>
      </c>
    </row>
    <row r="30" spans="1:14" ht="75" customHeight="1" x14ac:dyDescent="0.25">
      <c r="A30" s="201">
        <v>4</v>
      </c>
      <c r="B30" s="21" t="s">
        <v>732</v>
      </c>
      <c r="C30" s="21" t="s">
        <v>168</v>
      </c>
      <c r="D30" s="21" t="s">
        <v>737</v>
      </c>
      <c r="E30" s="21">
        <v>3047</v>
      </c>
      <c r="F30" s="161">
        <v>0</v>
      </c>
      <c r="G30" s="158">
        <v>0</v>
      </c>
      <c r="H30" s="161">
        <v>3047</v>
      </c>
      <c r="I30" s="21">
        <v>0</v>
      </c>
      <c r="J30" s="21">
        <v>0</v>
      </c>
      <c r="K30" s="21">
        <v>0</v>
      </c>
      <c r="L30" s="21">
        <v>0</v>
      </c>
      <c r="M30" s="21">
        <v>0</v>
      </c>
      <c r="N30" s="161">
        <v>3047</v>
      </c>
    </row>
    <row r="31" spans="1:14" ht="75" customHeight="1" x14ac:dyDescent="0.25">
      <c r="A31" s="14">
        <v>4</v>
      </c>
      <c r="B31" s="21" t="s">
        <v>739</v>
      </c>
      <c r="C31" s="21" t="s">
        <v>740</v>
      </c>
      <c r="D31" s="21" t="s">
        <v>741</v>
      </c>
      <c r="E31" s="21">
        <v>175000</v>
      </c>
      <c r="F31" s="161">
        <v>0</v>
      </c>
      <c r="G31" s="158">
        <v>0</v>
      </c>
      <c r="H31" s="162">
        <v>175000</v>
      </c>
      <c r="I31" s="21">
        <v>0</v>
      </c>
      <c r="J31" s="21">
        <v>0</v>
      </c>
      <c r="K31" s="21">
        <v>0</v>
      </c>
      <c r="L31" s="21">
        <v>0</v>
      </c>
      <c r="M31" s="21">
        <v>0</v>
      </c>
      <c r="N31" s="161">
        <v>175000</v>
      </c>
    </row>
    <row r="32" spans="1:14" ht="75" customHeight="1" x14ac:dyDescent="0.25">
      <c r="A32" s="14">
        <v>4</v>
      </c>
      <c r="B32" s="21"/>
      <c r="C32" s="23"/>
      <c r="D32" s="21" t="s">
        <v>135</v>
      </c>
      <c r="E32" s="170">
        <v>181094</v>
      </c>
      <c r="F32" s="161">
        <v>0</v>
      </c>
      <c r="G32" s="158">
        <v>0</v>
      </c>
      <c r="H32" s="161"/>
      <c r="I32" s="21" t="s">
        <v>136</v>
      </c>
      <c r="J32" s="21">
        <v>0</v>
      </c>
      <c r="K32" s="21">
        <v>0</v>
      </c>
      <c r="L32" s="21">
        <v>0</v>
      </c>
      <c r="M32" s="163"/>
      <c r="N32" s="161"/>
    </row>
    <row r="33" spans="1:14" ht="75" customHeight="1" x14ac:dyDescent="0.25">
      <c r="A33" s="14">
        <v>4</v>
      </c>
      <c r="B33" s="14"/>
      <c r="C33" s="14"/>
      <c r="D33" s="21" t="s">
        <v>151</v>
      </c>
      <c r="E33" s="170">
        <v>181094</v>
      </c>
      <c r="F33" s="161"/>
      <c r="G33" s="147"/>
      <c r="H33" s="170">
        <v>181094</v>
      </c>
      <c r="I33" s="21" t="s">
        <v>138</v>
      </c>
      <c r="J33" s="14"/>
      <c r="K33" s="14"/>
      <c r="L33" s="14"/>
      <c r="M33" s="171">
        <v>0</v>
      </c>
      <c r="N33" s="172">
        <v>181094</v>
      </c>
    </row>
    <row r="34" spans="1:14" ht="30" customHeight="1" x14ac:dyDescent="0.25">
      <c r="A34" s="203">
        <v>5</v>
      </c>
      <c r="B34" s="306" t="s">
        <v>49</v>
      </c>
      <c r="C34" s="307"/>
      <c r="D34" s="307"/>
      <c r="E34" s="307"/>
      <c r="F34" s="307"/>
      <c r="G34" s="307"/>
      <c r="H34" s="307"/>
      <c r="I34" s="307"/>
      <c r="J34" s="307"/>
      <c r="K34" s="307"/>
      <c r="L34" s="307"/>
      <c r="M34" s="307"/>
      <c r="N34" s="308"/>
    </row>
    <row r="35" spans="1:14" ht="54" customHeight="1" x14ac:dyDescent="0.25">
      <c r="A35" s="14">
        <v>5</v>
      </c>
      <c r="B35" s="164" t="s">
        <v>748</v>
      </c>
      <c r="C35" s="164" t="s">
        <v>14</v>
      </c>
      <c r="D35" s="164" t="s">
        <v>749</v>
      </c>
      <c r="E35" s="164"/>
      <c r="F35" s="164" t="s">
        <v>750</v>
      </c>
      <c r="G35" s="164"/>
      <c r="H35" s="167">
        <v>900000</v>
      </c>
      <c r="I35" s="164"/>
      <c r="J35" s="164"/>
      <c r="K35" s="164"/>
      <c r="L35" s="164"/>
      <c r="M35" s="164"/>
      <c r="N35" s="167">
        <v>900000</v>
      </c>
    </row>
    <row r="36" spans="1:14" ht="45" x14ac:dyDescent="0.25">
      <c r="A36" s="14">
        <v>5</v>
      </c>
      <c r="B36" s="73"/>
      <c r="C36" s="73"/>
      <c r="D36" s="28" t="s">
        <v>135</v>
      </c>
      <c r="E36" s="26"/>
      <c r="F36" s="73"/>
      <c r="G36" s="164"/>
      <c r="H36" s="167">
        <v>900000</v>
      </c>
      <c r="I36" s="28" t="s">
        <v>136</v>
      </c>
      <c r="J36" s="73" t="s">
        <v>169</v>
      </c>
      <c r="K36" s="73" t="s">
        <v>169</v>
      </c>
      <c r="L36" s="164" t="s">
        <v>169</v>
      </c>
      <c r="M36" s="73"/>
      <c r="N36" s="26"/>
    </row>
    <row r="37" spans="1:14" ht="55.5" customHeight="1" x14ac:dyDescent="0.25">
      <c r="A37" s="14">
        <v>5</v>
      </c>
      <c r="B37" s="73"/>
      <c r="C37" s="73"/>
      <c r="D37" s="28" t="s">
        <v>151</v>
      </c>
      <c r="E37" s="73"/>
      <c r="F37" s="73"/>
      <c r="G37" s="73"/>
      <c r="H37" s="167">
        <v>900000</v>
      </c>
      <c r="I37" s="28" t="s">
        <v>307</v>
      </c>
      <c r="J37" s="73"/>
      <c r="K37" s="73"/>
      <c r="L37" s="73"/>
      <c r="M37" s="73" t="s">
        <v>169</v>
      </c>
      <c r="N37" s="26"/>
    </row>
    <row r="38" spans="1:14" ht="27.75" customHeight="1" x14ac:dyDescent="0.25">
      <c r="A38" s="216">
        <v>6</v>
      </c>
      <c r="B38" s="329" t="s">
        <v>52</v>
      </c>
      <c r="C38" s="330"/>
      <c r="D38" s="330"/>
      <c r="E38" s="330"/>
      <c r="F38" s="330"/>
      <c r="G38" s="330"/>
      <c r="H38" s="330"/>
      <c r="I38" s="330"/>
      <c r="J38" s="330"/>
      <c r="K38" s="330"/>
      <c r="L38" s="330"/>
      <c r="M38" s="330"/>
      <c r="N38" s="331"/>
    </row>
    <row r="39" spans="1:14" ht="370.5" customHeight="1" x14ac:dyDescent="0.25">
      <c r="A39" s="52">
        <v>6</v>
      </c>
      <c r="B39" s="53" t="s">
        <v>158</v>
      </c>
      <c r="C39" s="54" t="s">
        <v>159</v>
      </c>
      <c r="D39" s="54"/>
      <c r="E39" s="54">
        <v>0</v>
      </c>
      <c r="F39" s="54">
        <v>0</v>
      </c>
      <c r="G39" s="54">
        <v>0</v>
      </c>
      <c r="H39" s="54">
        <v>0</v>
      </c>
      <c r="I39" s="54"/>
      <c r="J39" s="55">
        <v>5017200</v>
      </c>
      <c r="K39" s="55">
        <v>5017200</v>
      </c>
      <c r="L39" s="55">
        <v>5017200</v>
      </c>
      <c r="M39" s="56">
        <v>15051600</v>
      </c>
      <c r="N39" s="56">
        <v>15051600</v>
      </c>
    </row>
    <row r="40" spans="1:14" ht="93.75" customHeight="1" x14ac:dyDescent="0.25">
      <c r="A40" s="52">
        <v>6</v>
      </c>
      <c r="B40" s="57"/>
      <c r="C40" s="52"/>
      <c r="D40" s="54" t="s">
        <v>151</v>
      </c>
      <c r="E40" s="58">
        <v>0</v>
      </c>
      <c r="F40" s="58">
        <v>0</v>
      </c>
      <c r="G40" s="58">
        <v>0</v>
      </c>
      <c r="H40" s="59">
        <f>SUM(H39:H39)</f>
        <v>0</v>
      </c>
      <c r="I40" s="60" t="s">
        <v>160</v>
      </c>
      <c r="J40" s="61">
        <f>SUM(J39)</f>
        <v>5017200</v>
      </c>
      <c r="K40" s="61">
        <f t="shared" ref="K40:N40" si="8">SUM(K39)</f>
        <v>5017200</v>
      </c>
      <c r="L40" s="61">
        <f t="shared" si="8"/>
        <v>5017200</v>
      </c>
      <c r="M40" s="61">
        <f t="shared" si="8"/>
        <v>15051600</v>
      </c>
      <c r="N40" s="61">
        <f t="shared" si="8"/>
        <v>15051600</v>
      </c>
    </row>
    <row r="41" spans="1:14" ht="30.75" customHeight="1" x14ac:dyDescent="0.25">
      <c r="A41" s="203">
        <v>7</v>
      </c>
      <c r="B41" s="306" t="s">
        <v>53</v>
      </c>
      <c r="C41" s="307"/>
      <c r="D41" s="307"/>
      <c r="E41" s="307"/>
      <c r="F41" s="307"/>
      <c r="G41" s="307"/>
      <c r="H41" s="307"/>
      <c r="I41" s="307"/>
      <c r="J41" s="307"/>
      <c r="K41" s="307"/>
      <c r="L41" s="307"/>
      <c r="M41" s="307"/>
      <c r="N41" s="308"/>
    </row>
    <row r="42" spans="1:14" ht="50.1" customHeight="1" x14ac:dyDescent="0.25">
      <c r="A42" s="14">
        <v>7</v>
      </c>
      <c r="B42" s="21" t="s">
        <v>1010</v>
      </c>
      <c r="C42" s="21" t="s">
        <v>999</v>
      </c>
      <c r="D42" s="21" t="s">
        <v>1011</v>
      </c>
      <c r="E42" s="21">
        <v>10267</v>
      </c>
      <c r="F42" s="21">
        <v>10267</v>
      </c>
      <c r="G42" s="21">
        <v>10267</v>
      </c>
      <c r="H42" s="21"/>
      <c r="I42" s="21"/>
      <c r="J42" s="21"/>
      <c r="K42" s="21"/>
      <c r="L42" s="21"/>
      <c r="M42" s="21">
        <f>J42+K42+L42</f>
        <v>0</v>
      </c>
      <c r="N42" s="21">
        <f>H42+M42</f>
        <v>0</v>
      </c>
    </row>
    <row r="43" spans="1:14" ht="50.1" customHeight="1" x14ac:dyDescent="0.25">
      <c r="A43" s="14">
        <v>7</v>
      </c>
      <c r="B43" s="21" t="s">
        <v>1012</v>
      </c>
      <c r="C43" s="21" t="s">
        <v>999</v>
      </c>
      <c r="D43" s="21" t="s">
        <v>1011</v>
      </c>
      <c r="E43" s="21">
        <v>10267</v>
      </c>
      <c r="F43" s="21">
        <v>10267</v>
      </c>
      <c r="G43" s="21">
        <v>10267</v>
      </c>
      <c r="H43" s="21"/>
      <c r="I43" s="21"/>
      <c r="J43" s="21"/>
      <c r="K43" s="21"/>
      <c r="L43" s="21"/>
      <c r="M43" s="21">
        <f>J43+K43+L43</f>
        <v>0</v>
      </c>
      <c r="N43" s="21">
        <f>H43+M43</f>
        <v>0</v>
      </c>
    </row>
    <row r="44" spans="1:14" s="11" customFormat="1" ht="50.1" customHeight="1" x14ac:dyDescent="0.25">
      <c r="A44" s="14">
        <v>7</v>
      </c>
      <c r="B44" s="136"/>
      <c r="C44" s="136"/>
      <c r="D44" s="21" t="s">
        <v>135</v>
      </c>
      <c r="E44" s="136">
        <f>E42+E43</f>
        <v>20534</v>
      </c>
      <c r="F44" s="136">
        <f>F42+F43</f>
        <v>20534</v>
      </c>
      <c r="G44" s="136">
        <f>G42+G43</f>
        <v>20534</v>
      </c>
      <c r="H44" s="136"/>
      <c r="I44" s="21" t="s">
        <v>136</v>
      </c>
      <c r="J44" s="21">
        <f>J42+J43</f>
        <v>0</v>
      </c>
      <c r="K44" s="21">
        <f>K42+K43</f>
        <v>0</v>
      </c>
      <c r="L44" s="21">
        <f>L42+L43</f>
        <v>0</v>
      </c>
      <c r="M44" s="21"/>
      <c r="N44" s="21"/>
    </row>
    <row r="45" spans="1:14" ht="50.1" customHeight="1" x14ac:dyDescent="0.25">
      <c r="A45" s="14">
        <v>7</v>
      </c>
      <c r="B45" s="136"/>
      <c r="C45" s="136"/>
      <c r="D45" s="21" t="s">
        <v>151</v>
      </c>
      <c r="E45" s="195">
        <f>E44+F44+G44</f>
        <v>61602</v>
      </c>
      <c r="F45" s="136"/>
      <c r="G45" s="136"/>
      <c r="H45" s="136"/>
      <c r="I45" s="21" t="s">
        <v>138</v>
      </c>
      <c r="J45" s="136"/>
      <c r="K45" s="136"/>
      <c r="L45" s="136"/>
      <c r="M45" s="136"/>
      <c r="N45" s="136"/>
    </row>
    <row r="46" spans="1:14" s="11" customFormat="1" ht="99" customHeight="1" x14ac:dyDescent="0.25">
      <c r="A46" s="14">
        <v>7</v>
      </c>
      <c r="B46" s="48" t="s">
        <v>1003</v>
      </c>
      <c r="C46" s="48" t="s">
        <v>1004</v>
      </c>
      <c r="D46" s="21" t="s">
        <v>1013</v>
      </c>
      <c r="E46" s="195" t="s">
        <v>1014</v>
      </c>
      <c r="F46" s="195" t="s">
        <v>1015</v>
      </c>
      <c r="G46" s="195" t="s">
        <v>1015</v>
      </c>
      <c r="H46" s="136"/>
      <c r="I46" s="21" t="s">
        <v>138</v>
      </c>
      <c r="J46" s="14">
        <v>6900</v>
      </c>
      <c r="K46" s="14">
        <v>0</v>
      </c>
      <c r="L46" s="14">
        <v>0</v>
      </c>
      <c r="M46" s="136"/>
      <c r="N46" s="136"/>
    </row>
    <row r="47" spans="1:14" ht="108" customHeight="1" x14ac:dyDescent="0.25">
      <c r="A47" s="14">
        <v>7</v>
      </c>
      <c r="B47" s="48" t="s">
        <v>1005</v>
      </c>
      <c r="C47" s="48" t="s">
        <v>1004</v>
      </c>
      <c r="D47" s="21" t="s">
        <v>1013</v>
      </c>
      <c r="E47" s="14" t="s">
        <v>1016</v>
      </c>
      <c r="F47" s="14" t="s">
        <v>1017</v>
      </c>
      <c r="G47" s="14" t="s">
        <v>1016</v>
      </c>
      <c r="H47" s="136"/>
      <c r="I47" s="21" t="s">
        <v>138</v>
      </c>
      <c r="J47" s="14">
        <v>1680</v>
      </c>
      <c r="K47" s="21">
        <v>0</v>
      </c>
      <c r="L47" s="21">
        <v>0</v>
      </c>
      <c r="M47" s="136"/>
      <c r="N47" s="136"/>
    </row>
    <row r="48" spans="1:14" ht="50.1" customHeight="1" x14ac:dyDescent="0.25">
      <c r="A48" s="14">
        <v>7</v>
      </c>
      <c r="B48" s="48" t="s">
        <v>1018</v>
      </c>
      <c r="C48" s="48" t="s">
        <v>1004</v>
      </c>
      <c r="D48" s="21" t="s">
        <v>1013</v>
      </c>
      <c r="E48" s="14" t="s">
        <v>1019</v>
      </c>
      <c r="F48" s="14" t="s">
        <v>1019</v>
      </c>
      <c r="G48" s="14" t="s">
        <v>1019</v>
      </c>
      <c r="H48" s="21"/>
      <c r="I48" s="21" t="s">
        <v>138</v>
      </c>
      <c r="J48" s="21">
        <v>0</v>
      </c>
      <c r="K48" s="21">
        <v>0</v>
      </c>
      <c r="L48" s="21">
        <v>0</v>
      </c>
      <c r="M48" s="21">
        <v>0</v>
      </c>
      <c r="N48" s="21">
        <v>0</v>
      </c>
    </row>
    <row r="49" spans="1:15" ht="63.75" customHeight="1" x14ac:dyDescent="0.25">
      <c r="A49" s="14">
        <v>7</v>
      </c>
      <c r="B49" s="48" t="s">
        <v>1020</v>
      </c>
      <c r="C49" s="48" t="s">
        <v>1004</v>
      </c>
      <c r="D49" s="21" t="s">
        <v>1021</v>
      </c>
      <c r="E49" s="14" t="s">
        <v>1015</v>
      </c>
      <c r="F49" s="14" t="s">
        <v>1015</v>
      </c>
      <c r="G49" s="14" t="s">
        <v>1015</v>
      </c>
      <c r="H49" s="136"/>
      <c r="I49" s="21" t="s">
        <v>1022</v>
      </c>
      <c r="J49" s="21">
        <v>0</v>
      </c>
      <c r="K49" s="21">
        <v>0</v>
      </c>
      <c r="L49" s="21">
        <v>0</v>
      </c>
      <c r="M49" s="21">
        <v>0</v>
      </c>
      <c r="N49" s="21">
        <v>0</v>
      </c>
    </row>
    <row r="50" spans="1:15" ht="61.5" customHeight="1" x14ac:dyDescent="0.25">
      <c r="A50" s="14">
        <v>7</v>
      </c>
      <c r="B50" s="48" t="s">
        <v>1008</v>
      </c>
      <c r="C50" s="48" t="s">
        <v>1004</v>
      </c>
      <c r="D50" s="21" t="s">
        <v>1023</v>
      </c>
      <c r="E50" s="14">
        <v>0</v>
      </c>
      <c r="F50" s="14">
        <v>0</v>
      </c>
      <c r="G50" s="14">
        <v>0</v>
      </c>
      <c r="H50" s="136"/>
      <c r="I50" s="21" t="s">
        <v>138</v>
      </c>
      <c r="J50" s="21" t="s">
        <v>1024</v>
      </c>
      <c r="K50" s="21"/>
      <c r="L50" s="21"/>
      <c r="M50" s="21"/>
      <c r="N50" s="21"/>
    </row>
    <row r="51" spans="1:15" ht="50.1" customHeight="1" x14ac:dyDescent="0.25">
      <c r="A51" s="14">
        <v>7</v>
      </c>
      <c r="B51" s="48" t="s">
        <v>1009</v>
      </c>
      <c r="C51" s="48" t="s">
        <v>1004</v>
      </c>
      <c r="D51" s="21" t="s">
        <v>1025</v>
      </c>
      <c r="E51" s="14" t="s">
        <v>1026</v>
      </c>
      <c r="F51" s="14">
        <v>0</v>
      </c>
      <c r="G51" s="14">
        <v>0</v>
      </c>
      <c r="H51" s="136"/>
      <c r="I51" s="21" t="s">
        <v>138</v>
      </c>
      <c r="J51" s="136">
        <v>0</v>
      </c>
      <c r="K51" s="136">
        <v>0</v>
      </c>
      <c r="L51" s="136">
        <v>0</v>
      </c>
      <c r="M51" s="136">
        <v>0</v>
      </c>
      <c r="N51" s="136">
        <v>0</v>
      </c>
    </row>
    <row r="52" spans="1:15" ht="30" customHeight="1" x14ac:dyDescent="0.25">
      <c r="A52" s="203">
        <v>8</v>
      </c>
      <c r="B52" s="306" t="s">
        <v>54</v>
      </c>
      <c r="C52" s="307"/>
      <c r="D52" s="307"/>
      <c r="E52" s="307"/>
      <c r="F52" s="307"/>
      <c r="G52" s="307"/>
      <c r="H52" s="307"/>
      <c r="I52" s="307"/>
      <c r="J52" s="307"/>
      <c r="K52" s="307"/>
      <c r="L52" s="307"/>
      <c r="M52" s="307"/>
      <c r="N52" s="308"/>
    </row>
    <row r="53" spans="1:15" s="62" customFormat="1" ht="110.25" customHeight="1" x14ac:dyDescent="0.25">
      <c r="A53" s="14">
        <v>8</v>
      </c>
      <c r="B53" s="21" t="s">
        <v>932</v>
      </c>
      <c r="C53" s="21" t="s">
        <v>933</v>
      </c>
      <c r="D53" s="18"/>
      <c r="E53" s="18">
        <v>68000</v>
      </c>
      <c r="F53" s="180"/>
      <c r="G53" s="180"/>
      <c r="H53" s="18">
        <v>68000</v>
      </c>
      <c r="I53" s="93">
        <v>0</v>
      </c>
      <c r="J53" s="93">
        <v>0</v>
      </c>
      <c r="K53" s="93">
        <v>0</v>
      </c>
      <c r="L53" s="93">
        <v>0</v>
      </c>
      <c r="M53" s="93">
        <v>0</v>
      </c>
      <c r="N53" s="181">
        <v>68000</v>
      </c>
    </row>
    <row r="54" spans="1:15" s="62" customFormat="1" ht="75" customHeight="1" x14ac:dyDescent="0.25">
      <c r="A54" s="14">
        <v>8</v>
      </c>
      <c r="B54" s="21" t="s">
        <v>919</v>
      </c>
      <c r="C54" s="21" t="s">
        <v>933</v>
      </c>
      <c r="D54" s="18"/>
      <c r="E54" s="18"/>
      <c r="F54" s="180">
        <v>62000</v>
      </c>
      <c r="G54" s="180"/>
      <c r="H54" s="18">
        <v>62000</v>
      </c>
      <c r="I54" s="93">
        <v>0</v>
      </c>
      <c r="J54" s="93">
        <v>0</v>
      </c>
      <c r="K54" s="93">
        <v>0</v>
      </c>
      <c r="L54" s="93">
        <v>0</v>
      </c>
      <c r="M54" s="93">
        <v>0</v>
      </c>
      <c r="N54" s="181">
        <v>62000</v>
      </c>
    </row>
    <row r="55" spans="1:15" s="62" customFormat="1" ht="117.75" customHeight="1" x14ac:dyDescent="0.25">
      <c r="A55" s="14">
        <v>8</v>
      </c>
      <c r="B55" s="21" t="s">
        <v>934</v>
      </c>
      <c r="C55" s="21" t="s">
        <v>933</v>
      </c>
      <c r="D55" s="18" t="s">
        <v>927</v>
      </c>
      <c r="E55" s="18" t="s">
        <v>927</v>
      </c>
      <c r="F55" s="92">
        <v>72000</v>
      </c>
      <c r="G55" s="92"/>
      <c r="H55" s="182">
        <v>72000</v>
      </c>
      <c r="I55" s="93">
        <v>0</v>
      </c>
      <c r="J55" s="93">
        <v>0</v>
      </c>
      <c r="K55" s="93">
        <v>0</v>
      </c>
      <c r="L55" s="93">
        <v>0</v>
      </c>
      <c r="M55" s="93">
        <v>0</v>
      </c>
      <c r="N55" s="181">
        <v>72000</v>
      </c>
    </row>
    <row r="56" spans="1:15" s="62" customFormat="1" ht="50.1" customHeight="1" x14ac:dyDescent="0.25">
      <c r="A56" s="14">
        <v>8</v>
      </c>
      <c r="B56" s="21" t="s">
        <v>924</v>
      </c>
      <c r="C56" s="21" t="s">
        <v>933</v>
      </c>
      <c r="D56" s="18"/>
      <c r="E56" s="18"/>
      <c r="F56" s="18" t="s">
        <v>927</v>
      </c>
      <c r="G56" s="18">
        <v>88000</v>
      </c>
      <c r="H56" s="182">
        <v>88000</v>
      </c>
      <c r="I56" s="93">
        <v>0</v>
      </c>
      <c r="J56" s="93">
        <v>0</v>
      </c>
      <c r="K56" s="93">
        <v>0</v>
      </c>
      <c r="L56" s="93">
        <v>0</v>
      </c>
      <c r="M56" s="93">
        <v>0</v>
      </c>
      <c r="N56" s="183">
        <v>88000</v>
      </c>
    </row>
    <row r="57" spans="1:15" s="62" customFormat="1" ht="67.5" customHeight="1" x14ac:dyDescent="0.25">
      <c r="A57" s="14">
        <v>8</v>
      </c>
      <c r="B57" s="21" t="s">
        <v>925</v>
      </c>
      <c r="C57" s="21" t="s">
        <v>933</v>
      </c>
      <c r="D57" s="18"/>
      <c r="E57" s="18">
        <v>0</v>
      </c>
      <c r="F57" s="18">
        <v>0</v>
      </c>
      <c r="G57" s="18">
        <v>0</v>
      </c>
      <c r="H57" s="182"/>
      <c r="I57" s="93"/>
      <c r="J57" s="93"/>
      <c r="K57" s="93"/>
      <c r="L57" s="93"/>
      <c r="M57" s="93"/>
      <c r="N57" s="183"/>
    </row>
    <row r="58" spans="1:15" s="62" customFormat="1" ht="76.5" customHeight="1" x14ac:dyDescent="0.25">
      <c r="A58" s="14">
        <v>8</v>
      </c>
      <c r="B58" s="21" t="s">
        <v>928</v>
      </c>
      <c r="C58" s="21" t="s">
        <v>933</v>
      </c>
      <c r="D58" s="18"/>
      <c r="E58" s="18"/>
      <c r="F58" s="18" t="s">
        <v>935</v>
      </c>
      <c r="G58" s="18" t="s">
        <v>935</v>
      </c>
      <c r="H58" s="182" t="s">
        <v>936</v>
      </c>
      <c r="I58" s="93"/>
      <c r="J58" s="93"/>
      <c r="K58" s="93"/>
      <c r="L58" s="93"/>
      <c r="M58" s="93"/>
      <c r="N58" s="183" t="s">
        <v>936</v>
      </c>
    </row>
    <row r="59" spans="1:15" s="62" customFormat="1" ht="89.25" customHeight="1" x14ac:dyDescent="0.25">
      <c r="A59" s="14">
        <v>8</v>
      </c>
      <c r="B59" s="21" t="s">
        <v>930</v>
      </c>
      <c r="C59" s="21" t="s">
        <v>933</v>
      </c>
      <c r="D59" s="18">
        <v>0</v>
      </c>
      <c r="E59" s="18">
        <v>0</v>
      </c>
      <c r="F59" s="18">
        <v>0</v>
      </c>
      <c r="G59" s="18">
        <v>0</v>
      </c>
      <c r="H59" s="182"/>
      <c r="I59" s="93"/>
      <c r="J59" s="93"/>
      <c r="K59" s="93"/>
      <c r="L59" s="93"/>
      <c r="M59" s="93"/>
      <c r="N59" s="183"/>
    </row>
    <row r="60" spans="1:15" s="62" customFormat="1" ht="50.1" customHeight="1" x14ac:dyDescent="0.25">
      <c r="A60" s="14">
        <v>8</v>
      </c>
      <c r="B60" s="21" t="s">
        <v>931</v>
      </c>
      <c r="C60" s="21" t="s">
        <v>933</v>
      </c>
      <c r="D60" s="18">
        <v>0</v>
      </c>
      <c r="E60" s="18">
        <v>0</v>
      </c>
      <c r="F60" s="18">
        <v>0</v>
      </c>
      <c r="G60" s="18">
        <v>0</v>
      </c>
      <c r="H60" s="182"/>
      <c r="I60" s="93"/>
      <c r="J60" s="93"/>
      <c r="K60" s="93"/>
      <c r="L60" s="93"/>
      <c r="M60" s="93"/>
      <c r="N60" s="183"/>
    </row>
    <row r="61" spans="1:15" s="62" customFormat="1" ht="50.1" customHeight="1" x14ac:dyDescent="0.25">
      <c r="A61" s="14">
        <v>8</v>
      </c>
      <c r="B61" s="93"/>
      <c r="C61" s="93"/>
      <c r="D61" s="181" t="s">
        <v>135</v>
      </c>
      <c r="E61" s="184">
        <v>68000</v>
      </c>
      <c r="F61" s="93">
        <v>494000</v>
      </c>
      <c r="G61" s="93">
        <v>448000</v>
      </c>
      <c r="H61" s="184" t="s">
        <v>927</v>
      </c>
      <c r="I61" s="181" t="s">
        <v>136</v>
      </c>
      <c r="J61" s="93">
        <v>0</v>
      </c>
      <c r="K61" s="93">
        <v>0</v>
      </c>
      <c r="L61" s="93">
        <v>0</v>
      </c>
      <c r="M61" s="93">
        <v>0</v>
      </c>
      <c r="N61" s="185">
        <v>1010000</v>
      </c>
    </row>
    <row r="62" spans="1:15" s="62" customFormat="1" ht="50.1" customHeight="1" x14ac:dyDescent="0.25">
      <c r="A62" s="14">
        <v>8</v>
      </c>
      <c r="B62" s="93"/>
      <c r="C62" s="93"/>
      <c r="D62" s="181" t="s">
        <v>151</v>
      </c>
      <c r="E62" s="93"/>
      <c r="F62" s="93"/>
      <c r="G62" s="93"/>
      <c r="H62" s="184">
        <v>1010000</v>
      </c>
      <c r="I62" s="181" t="s">
        <v>138</v>
      </c>
      <c r="J62" s="93">
        <v>0</v>
      </c>
      <c r="K62" s="93">
        <v>0</v>
      </c>
      <c r="L62" s="93">
        <v>0</v>
      </c>
      <c r="M62" s="93">
        <v>0</v>
      </c>
      <c r="N62" s="93"/>
    </row>
    <row r="63" spans="1:15" ht="25.5" customHeight="1" x14ac:dyDescent="0.25">
      <c r="A63" s="217">
        <v>9</v>
      </c>
      <c r="B63" s="314" t="s">
        <v>57</v>
      </c>
      <c r="C63" s="315"/>
      <c r="D63" s="315"/>
      <c r="E63" s="315"/>
      <c r="F63" s="315"/>
      <c r="G63" s="315"/>
      <c r="H63" s="315"/>
      <c r="I63" s="315"/>
      <c r="J63" s="315"/>
      <c r="K63" s="315"/>
      <c r="L63" s="315"/>
      <c r="M63" s="315"/>
      <c r="N63" s="316"/>
    </row>
    <row r="64" spans="1:15" ht="74.25" customHeight="1" x14ac:dyDescent="0.25">
      <c r="A64" s="58">
        <v>9</v>
      </c>
      <c r="B64" s="60" t="s">
        <v>163</v>
      </c>
      <c r="C64" s="60" t="s">
        <v>175</v>
      </c>
      <c r="D64" s="54" t="s">
        <v>176</v>
      </c>
      <c r="E64" s="218">
        <v>2780</v>
      </c>
      <c r="F64" s="52"/>
      <c r="G64" s="52"/>
      <c r="H64" s="218">
        <v>2780</v>
      </c>
      <c r="I64" s="60">
        <v>0</v>
      </c>
      <c r="J64" s="218">
        <v>0</v>
      </c>
      <c r="K64" s="60">
        <v>0</v>
      </c>
      <c r="L64" s="60">
        <v>0</v>
      </c>
      <c r="M64" s="60">
        <v>0</v>
      </c>
      <c r="N64" s="218">
        <v>2780</v>
      </c>
      <c r="O64" s="13"/>
    </row>
    <row r="65" spans="1:15" ht="71.25" customHeight="1" x14ac:dyDescent="0.25">
      <c r="A65" s="58">
        <v>9</v>
      </c>
      <c r="B65" s="60" t="s">
        <v>167</v>
      </c>
      <c r="C65" s="54" t="s">
        <v>168</v>
      </c>
      <c r="D65" s="54" t="s">
        <v>177</v>
      </c>
      <c r="E65" s="218">
        <v>3047</v>
      </c>
      <c r="F65" s="54"/>
      <c r="G65" s="54"/>
      <c r="H65" s="219">
        <f t="shared" ref="H65:H68" si="9">E65+F65+G65</f>
        <v>3047</v>
      </c>
      <c r="I65" s="54"/>
      <c r="J65" s="54"/>
      <c r="K65" s="54"/>
      <c r="L65" s="54"/>
      <c r="M65" s="54">
        <f t="shared" ref="M65:M68" si="10">J65+K65+L65</f>
        <v>0</v>
      </c>
      <c r="N65" s="219">
        <f t="shared" ref="N65:N68" si="11">H65+M65</f>
        <v>3047</v>
      </c>
      <c r="O65" s="12"/>
    </row>
    <row r="66" spans="1:15" ht="81.75" customHeight="1" x14ac:dyDescent="0.25">
      <c r="A66" s="58">
        <v>9</v>
      </c>
      <c r="B66" s="60" t="s">
        <v>170</v>
      </c>
      <c r="C66" s="54" t="s">
        <v>168</v>
      </c>
      <c r="D66" s="54" t="s">
        <v>177</v>
      </c>
      <c r="E66" s="218">
        <v>3047</v>
      </c>
      <c r="F66" s="54"/>
      <c r="G66" s="54"/>
      <c r="H66" s="219">
        <f t="shared" si="9"/>
        <v>3047</v>
      </c>
      <c r="I66" s="54"/>
      <c r="J66" s="54"/>
      <c r="K66" s="54"/>
      <c r="L66" s="54"/>
      <c r="M66" s="54">
        <f t="shared" si="10"/>
        <v>0</v>
      </c>
      <c r="N66" s="219">
        <f t="shared" si="11"/>
        <v>3047</v>
      </c>
      <c r="O66" s="12"/>
    </row>
    <row r="67" spans="1:15" ht="72" customHeight="1" x14ac:dyDescent="0.25">
      <c r="A67" s="58">
        <v>9</v>
      </c>
      <c r="B67" s="60" t="s">
        <v>173</v>
      </c>
      <c r="C67" s="54" t="s">
        <v>168</v>
      </c>
      <c r="D67" s="54" t="s">
        <v>177</v>
      </c>
      <c r="E67" s="218">
        <v>0</v>
      </c>
      <c r="F67" s="54">
        <v>3047</v>
      </c>
      <c r="G67" s="54"/>
      <c r="H67" s="219">
        <f t="shared" si="9"/>
        <v>3047</v>
      </c>
      <c r="I67" s="54"/>
      <c r="J67" s="54"/>
      <c r="K67" s="54"/>
      <c r="L67" s="54"/>
      <c r="M67" s="54">
        <f t="shared" si="10"/>
        <v>0</v>
      </c>
      <c r="N67" s="219">
        <f t="shared" si="11"/>
        <v>3047</v>
      </c>
      <c r="O67" s="12"/>
    </row>
    <row r="68" spans="1:15" ht="71.25" customHeight="1" x14ac:dyDescent="0.25">
      <c r="A68" s="58">
        <v>9</v>
      </c>
      <c r="B68" s="60" t="s">
        <v>174</v>
      </c>
      <c r="C68" s="54" t="s">
        <v>168</v>
      </c>
      <c r="D68" s="54" t="s">
        <v>177</v>
      </c>
      <c r="E68" s="218">
        <v>0</v>
      </c>
      <c r="F68" s="54">
        <v>3047</v>
      </c>
      <c r="G68" s="54"/>
      <c r="H68" s="219">
        <f t="shared" si="9"/>
        <v>3047</v>
      </c>
      <c r="I68" s="54"/>
      <c r="J68" s="54"/>
      <c r="K68" s="54"/>
      <c r="L68" s="54"/>
      <c r="M68" s="54">
        <f t="shared" si="10"/>
        <v>0</v>
      </c>
      <c r="N68" s="219">
        <f t="shared" si="11"/>
        <v>3047</v>
      </c>
      <c r="O68" s="12"/>
    </row>
    <row r="69" spans="1:15" s="11" customFormat="1" ht="39.75" customHeight="1" x14ac:dyDescent="0.25">
      <c r="A69" s="58">
        <v>9</v>
      </c>
      <c r="B69" s="54"/>
      <c r="C69" s="54"/>
      <c r="D69" s="54" t="s">
        <v>178</v>
      </c>
      <c r="E69" s="219">
        <f>E65+E66+E67+E68</f>
        <v>6094</v>
      </c>
      <c r="F69" s="54">
        <f>F67+F68</f>
        <v>6094</v>
      </c>
      <c r="G69" s="54"/>
      <c r="H69" s="219">
        <f>E69+F69+G69</f>
        <v>12188</v>
      </c>
      <c r="I69" s="54"/>
      <c r="J69" s="54"/>
      <c r="K69" s="54"/>
      <c r="L69" s="54"/>
      <c r="M69" s="54">
        <f>J69+K69+L69</f>
        <v>0</v>
      </c>
      <c r="N69" s="219"/>
      <c r="O69" s="12"/>
    </row>
    <row r="70" spans="1:15" s="11" customFormat="1" ht="45" x14ac:dyDescent="0.25">
      <c r="A70" s="52">
        <v>9</v>
      </c>
      <c r="B70" s="52"/>
      <c r="C70" s="52"/>
      <c r="D70" s="54" t="s">
        <v>179</v>
      </c>
      <c r="E70" s="219">
        <f>E64+E69</f>
        <v>8874</v>
      </c>
      <c r="F70" s="54">
        <f>F64+F69</f>
        <v>6094</v>
      </c>
      <c r="G70" s="54">
        <f>G64+G69</f>
        <v>0</v>
      </c>
      <c r="H70" s="219">
        <f>H71</f>
        <v>14968</v>
      </c>
      <c r="I70" s="54" t="s">
        <v>136</v>
      </c>
      <c r="J70" s="54">
        <f>J64+J69</f>
        <v>0</v>
      </c>
      <c r="K70" s="54">
        <f>K64+K69</f>
        <v>0</v>
      </c>
      <c r="L70" s="54">
        <f>L64+L69</f>
        <v>0</v>
      </c>
      <c r="M70" s="54"/>
      <c r="N70" s="219">
        <f>N64+N65+N66+N67+N68</f>
        <v>14968</v>
      </c>
      <c r="O70" s="12"/>
    </row>
    <row r="71" spans="1:15" ht="57" customHeight="1" x14ac:dyDescent="0.25">
      <c r="A71" s="52">
        <v>9</v>
      </c>
      <c r="B71" s="52"/>
      <c r="C71" s="52"/>
      <c r="D71" s="54" t="s">
        <v>180</v>
      </c>
      <c r="E71" s="52"/>
      <c r="F71" s="52"/>
      <c r="G71" s="52"/>
      <c r="H71" s="220">
        <f>H64+H69</f>
        <v>14968</v>
      </c>
      <c r="I71" s="54" t="s">
        <v>138</v>
      </c>
      <c r="J71" s="52">
        <v>0</v>
      </c>
      <c r="K71" s="52"/>
      <c r="L71" s="52"/>
      <c r="M71" s="52">
        <f>M64+M69</f>
        <v>0</v>
      </c>
      <c r="N71" s="52"/>
      <c r="O71" s="12"/>
    </row>
    <row r="72" spans="1:15" ht="27" customHeight="1" x14ac:dyDescent="0.25">
      <c r="A72" s="203">
        <v>10</v>
      </c>
      <c r="B72" s="306" t="s">
        <v>58</v>
      </c>
      <c r="C72" s="307"/>
      <c r="D72" s="307"/>
      <c r="E72" s="307"/>
      <c r="F72" s="307"/>
      <c r="G72" s="307"/>
      <c r="H72" s="307"/>
      <c r="I72" s="307"/>
      <c r="J72" s="307"/>
      <c r="K72" s="307"/>
      <c r="L72" s="307"/>
      <c r="M72" s="307"/>
      <c r="N72" s="308"/>
    </row>
    <row r="73" spans="1:15" ht="54" customHeight="1" x14ac:dyDescent="0.25">
      <c r="A73" s="201">
        <v>10</v>
      </c>
      <c r="B73" s="21" t="s">
        <v>890</v>
      </c>
      <c r="C73" s="21" t="s">
        <v>23</v>
      </c>
      <c r="D73" s="21"/>
      <c r="E73" s="21" t="s">
        <v>891</v>
      </c>
      <c r="F73" s="21"/>
      <c r="G73" s="21"/>
      <c r="H73" s="21" t="s">
        <v>891</v>
      </c>
      <c r="I73" s="21" t="s">
        <v>892</v>
      </c>
      <c r="J73" s="21"/>
      <c r="K73" s="21"/>
      <c r="L73" s="21"/>
      <c r="M73" s="21" t="s">
        <v>904</v>
      </c>
      <c r="N73" s="21" t="s">
        <v>893</v>
      </c>
    </row>
    <row r="74" spans="1:15" s="11" customFormat="1" ht="54" customHeight="1" x14ac:dyDescent="0.25">
      <c r="A74" s="201">
        <v>10</v>
      </c>
      <c r="B74" s="21" t="s">
        <v>894</v>
      </c>
      <c r="C74" s="21" t="s">
        <v>864</v>
      </c>
      <c r="D74" s="30"/>
      <c r="E74" s="30" t="s">
        <v>895</v>
      </c>
      <c r="F74" s="30"/>
      <c r="G74" s="30"/>
      <c r="H74" s="30" t="s">
        <v>895</v>
      </c>
      <c r="I74" s="30"/>
      <c r="J74" s="30"/>
      <c r="K74" s="30"/>
      <c r="L74" s="30"/>
      <c r="M74" s="30"/>
      <c r="N74" s="30"/>
    </row>
    <row r="75" spans="1:15" s="11" customFormat="1" ht="54" customHeight="1" x14ac:dyDescent="0.25">
      <c r="A75" s="201">
        <v>10</v>
      </c>
      <c r="B75" s="21" t="s">
        <v>866</v>
      </c>
      <c r="C75" s="21" t="s">
        <v>864</v>
      </c>
      <c r="D75" s="30"/>
      <c r="E75" s="30" t="s">
        <v>895</v>
      </c>
      <c r="F75" s="30"/>
      <c r="G75" s="30"/>
      <c r="H75" s="30" t="s">
        <v>895</v>
      </c>
      <c r="I75" s="30"/>
      <c r="J75" s="30"/>
      <c r="K75" s="30"/>
      <c r="L75" s="30"/>
      <c r="M75" s="30"/>
      <c r="N75" s="30"/>
    </row>
    <row r="76" spans="1:15" ht="42" customHeight="1" x14ac:dyDescent="0.25">
      <c r="A76" s="14">
        <v>10</v>
      </c>
      <c r="B76" s="30" t="s">
        <v>868</v>
      </c>
      <c r="C76" s="30" t="s">
        <v>23</v>
      </c>
      <c r="D76" s="30"/>
      <c r="E76" s="30"/>
      <c r="F76" s="30" t="s">
        <v>891</v>
      </c>
      <c r="G76" s="30"/>
      <c r="H76" s="30"/>
      <c r="I76" s="30"/>
      <c r="J76" s="30"/>
      <c r="K76" s="30"/>
      <c r="L76" s="30"/>
      <c r="M76" s="30"/>
      <c r="N76" s="30"/>
    </row>
    <row r="77" spans="1:15" s="11" customFormat="1" ht="74.25" customHeight="1" x14ac:dyDescent="0.25">
      <c r="A77" s="14">
        <v>10</v>
      </c>
      <c r="B77" s="21" t="s">
        <v>896</v>
      </c>
      <c r="C77" s="21" t="s">
        <v>897</v>
      </c>
      <c r="D77" s="21"/>
      <c r="E77" s="21" t="s">
        <v>898</v>
      </c>
      <c r="F77" s="21"/>
      <c r="G77" s="21"/>
      <c r="H77" s="21" t="s">
        <v>898</v>
      </c>
      <c r="I77" s="21" t="s">
        <v>899</v>
      </c>
      <c r="J77" s="21"/>
      <c r="K77" s="21"/>
      <c r="L77" s="21"/>
      <c r="M77" s="21"/>
      <c r="N77" s="21" t="s">
        <v>899</v>
      </c>
    </row>
    <row r="78" spans="1:15" ht="54.75" customHeight="1" x14ac:dyDescent="0.25">
      <c r="A78" s="14">
        <v>10</v>
      </c>
      <c r="B78" s="14"/>
      <c r="C78" s="21" t="s">
        <v>864</v>
      </c>
      <c r="D78" s="21"/>
      <c r="E78" s="21"/>
      <c r="F78" s="21"/>
      <c r="G78" s="21"/>
      <c r="H78" s="21"/>
      <c r="I78" s="21"/>
      <c r="J78" s="21"/>
      <c r="K78" s="21"/>
      <c r="L78" s="21"/>
      <c r="M78" s="21"/>
      <c r="N78" s="21"/>
    </row>
    <row r="79" spans="1:15" ht="46.5" customHeight="1" x14ac:dyDescent="0.25">
      <c r="A79" s="14">
        <v>10</v>
      </c>
      <c r="B79" s="14"/>
      <c r="C79" s="14"/>
      <c r="D79" s="21" t="s">
        <v>900</v>
      </c>
      <c r="E79" s="21"/>
      <c r="F79" s="21"/>
      <c r="G79" s="21"/>
      <c r="H79" s="21"/>
      <c r="I79" s="21" t="s">
        <v>901</v>
      </c>
      <c r="J79" s="21"/>
      <c r="K79" s="21"/>
      <c r="L79" s="21"/>
      <c r="M79" s="21"/>
      <c r="N79" s="21"/>
    </row>
    <row r="80" spans="1:15" ht="43.5" customHeight="1" x14ac:dyDescent="0.25">
      <c r="A80" s="14">
        <v>10</v>
      </c>
      <c r="B80" s="14"/>
      <c r="C80" s="14"/>
      <c r="D80" s="21" t="s">
        <v>902</v>
      </c>
      <c r="E80" s="14"/>
      <c r="F80" s="14"/>
      <c r="G80" s="14"/>
      <c r="H80" s="21"/>
      <c r="I80" s="21" t="s">
        <v>903</v>
      </c>
      <c r="J80" s="14"/>
      <c r="K80" s="14"/>
      <c r="L80" s="14"/>
      <c r="M80" s="14"/>
      <c r="N80" s="14"/>
    </row>
    <row r="81" spans="1:14" ht="30" customHeight="1" x14ac:dyDescent="0.25">
      <c r="A81" s="203">
        <v>11</v>
      </c>
      <c r="B81" s="306" t="s">
        <v>61</v>
      </c>
      <c r="C81" s="307"/>
      <c r="D81" s="307"/>
      <c r="E81" s="307"/>
      <c r="F81" s="307"/>
      <c r="G81" s="307"/>
      <c r="H81" s="307"/>
      <c r="I81" s="307"/>
      <c r="J81" s="307"/>
      <c r="K81" s="307"/>
      <c r="L81" s="307"/>
      <c r="M81" s="307"/>
      <c r="N81" s="308"/>
    </row>
    <row r="82" spans="1:14" ht="81.75" customHeight="1" x14ac:dyDescent="0.25">
      <c r="A82" s="14">
        <v>11</v>
      </c>
      <c r="B82" s="48" t="s">
        <v>183</v>
      </c>
      <c r="C82" s="28" t="s">
        <v>185</v>
      </c>
      <c r="D82" s="28" t="s">
        <v>200</v>
      </c>
      <c r="E82" s="66">
        <v>3693</v>
      </c>
      <c r="F82" s="66"/>
      <c r="G82" s="66"/>
      <c r="H82" s="66">
        <f>E82+F82+G82</f>
        <v>3693</v>
      </c>
      <c r="I82" s="66"/>
      <c r="J82" s="66"/>
      <c r="K82" s="66"/>
      <c r="L82" s="66"/>
      <c r="M82" s="66">
        <f>J82+K82+L82</f>
        <v>0</v>
      </c>
      <c r="N82" s="66">
        <f>H82+M82</f>
        <v>3693</v>
      </c>
    </row>
    <row r="83" spans="1:14" s="11" customFormat="1" ht="75.75" customHeight="1" x14ac:dyDescent="0.25">
      <c r="A83" s="14">
        <v>11</v>
      </c>
      <c r="B83" s="48" t="s">
        <v>201</v>
      </c>
      <c r="C83" s="28" t="s">
        <v>185</v>
      </c>
      <c r="D83" s="28" t="s">
        <v>202</v>
      </c>
      <c r="E83" s="66">
        <v>1553</v>
      </c>
      <c r="F83" s="66"/>
      <c r="G83" s="66"/>
      <c r="H83" s="66">
        <f t="shared" ref="H83:H88" si="12">E83+F83+G83</f>
        <v>1553</v>
      </c>
      <c r="I83" s="66"/>
      <c r="J83" s="66"/>
      <c r="K83" s="66"/>
      <c r="L83" s="66"/>
      <c r="M83" s="66">
        <f t="shared" ref="M83:M89" si="13">J83+K83+L83</f>
        <v>0</v>
      </c>
      <c r="N83" s="66">
        <f>H83+M83</f>
        <v>1553</v>
      </c>
    </row>
    <row r="84" spans="1:14" ht="60" customHeight="1" x14ac:dyDescent="0.25">
      <c r="A84" s="14">
        <v>11</v>
      </c>
      <c r="B84" s="48" t="s">
        <v>187</v>
      </c>
      <c r="C84" s="28" t="s">
        <v>185</v>
      </c>
      <c r="D84" s="28" t="s">
        <v>203</v>
      </c>
      <c r="E84" s="66"/>
      <c r="F84" s="66">
        <v>1553</v>
      </c>
      <c r="G84" s="66"/>
      <c r="H84" s="66">
        <f t="shared" si="12"/>
        <v>1553</v>
      </c>
      <c r="I84" s="66"/>
      <c r="J84" s="66"/>
      <c r="K84" s="66"/>
      <c r="L84" s="66"/>
      <c r="M84" s="66">
        <f t="shared" si="13"/>
        <v>0</v>
      </c>
      <c r="N84" s="66">
        <f>H84+M84</f>
        <v>1553</v>
      </c>
    </row>
    <row r="85" spans="1:14" ht="127.5" customHeight="1" x14ac:dyDescent="0.25">
      <c r="A85" s="14">
        <v>11</v>
      </c>
      <c r="B85" s="48" t="s">
        <v>190</v>
      </c>
      <c r="C85" s="28" t="s">
        <v>185</v>
      </c>
      <c r="D85" s="28" t="s">
        <v>204</v>
      </c>
      <c r="E85" s="66"/>
      <c r="F85" s="66">
        <v>904</v>
      </c>
      <c r="G85" s="66"/>
      <c r="H85" s="66">
        <f t="shared" si="12"/>
        <v>904</v>
      </c>
      <c r="I85" s="66"/>
      <c r="J85" s="66"/>
      <c r="K85" s="66"/>
      <c r="L85" s="66"/>
      <c r="M85" s="66">
        <f t="shared" si="13"/>
        <v>0</v>
      </c>
      <c r="N85" s="66">
        <f t="shared" ref="N85:N89" si="14">H85+M85</f>
        <v>904</v>
      </c>
    </row>
    <row r="86" spans="1:14" ht="45" customHeight="1" x14ac:dyDescent="0.25">
      <c r="A86" s="14">
        <v>11</v>
      </c>
      <c r="B86" s="48" t="s">
        <v>192</v>
      </c>
      <c r="C86" s="28" t="s">
        <v>185</v>
      </c>
      <c r="D86" s="28" t="s">
        <v>205</v>
      </c>
      <c r="E86" s="66">
        <v>1368</v>
      </c>
      <c r="F86" s="66"/>
      <c r="G86" s="66"/>
      <c r="H86" s="66">
        <f t="shared" si="12"/>
        <v>1368</v>
      </c>
      <c r="I86" s="66"/>
      <c r="J86" s="66"/>
      <c r="K86" s="66"/>
      <c r="L86" s="66"/>
      <c r="M86" s="66">
        <f t="shared" si="13"/>
        <v>0</v>
      </c>
      <c r="N86" s="66">
        <f t="shared" si="14"/>
        <v>1368</v>
      </c>
    </row>
    <row r="87" spans="1:14" ht="60" customHeight="1" x14ac:dyDescent="0.25">
      <c r="A87" s="14">
        <v>11</v>
      </c>
      <c r="B87" s="65" t="s">
        <v>195</v>
      </c>
      <c r="C87" s="28" t="s">
        <v>185</v>
      </c>
      <c r="D87" s="28" t="s">
        <v>206</v>
      </c>
      <c r="E87" s="66">
        <v>1553</v>
      </c>
      <c r="F87" s="66"/>
      <c r="G87" s="66"/>
      <c r="H87" s="66">
        <f t="shared" si="12"/>
        <v>1553</v>
      </c>
      <c r="I87" s="66"/>
      <c r="J87" s="66"/>
      <c r="K87" s="66"/>
      <c r="L87" s="66"/>
      <c r="M87" s="66">
        <f t="shared" si="13"/>
        <v>0</v>
      </c>
      <c r="N87" s="66">
        <f t="shared" si="14"/>
        <v>1553</v>
      </c>
    </row>
    <row r="88" spans="1:14" ht="60" customHeight="1" x14ac:dyDescent="0.25">
      <c r="A88" s="14">
        <v>11</v>
      </c>
      <c r="B88" s="65" t="s">
        <v>207</v>
      </c>
      <c r="C88" s="48" t="s">
        <v>12</v>
      </c>
      <c r="D88" s="28" t="s">
        <v>208</v>
      </c>
      <c r="E88" s="66">
        <v>5000</v>
      </c>
      <c r="F88" s="66"/>
      <c r="G88" s="66"/>
      <c r="H88" s="66">
        <f t="shared" si="12"/>
        <v>5000</v>
      </c>
      <c r="I88" s="66"/>
      <c r="J88" s="66"/>
      <c r="K88" s="66"/>
      <c r="L88" s="66"/>
      <c r="M88" s="66">
        <f t="shared" si="13"/>
        <v>0</v>
      </c>
      <c r="N88" s="66">
        <f t="shared" si="14"/>
        <v>5000</v>
      </c>
    </row>
    <row r="89" spans="1:14" ht="60" customHeight="1" x14ac:dyDescent="0.25">
      <c r="A89" s="14">
        <v>11</v>
      </c>
      <c r="B89" s="28"/>
      <c r="C89" s="28"/>
      <c r="D89" s="28"/>
      <c r="E89" s="66"/>
      <c r="F89" s="66"/>
      <c r="G89" s="66"/>
      <c r="H89" s="66">
        <f>E89+F89+G89</f>
        <v>0</v>
      </c>
      <c r="I89" s="66"/>
      <c r="J89" s="66"/>
      <c r="K89" s="66"/>
      <c r="L89" s="66"/>
      <c r="M89" s="66">
        <f t="shared" si="13"/>
        <v>0</v>
      </c>
      <c r="N89" s="66">
        <f t="shared" si="14"/>
        <v>0</v>
      </c>
    </row>
    <row r="90" spans="1:14" ht="60" customHeight="1" x14ac:dyDescent="0.25">
      <c r="A90" s="14">
        <v>11</v>
      </c>
      <c r="B90" s="14"/>
      <c r="C90" s="14"/>
      <c r="D90" s="28" t="s">
        <v>135</v>
      </c>
      <c r="E90" s="66">
        <f>SUM(E82:E89)</f>
        <v>13167</v>
      </c>
      <c r="F90" s="66">
        <f>SUM(F82:F89)</f>
        <v>2457</v>
      </c>
      <c r="G90" s="66">
        <f>SUM(G82:G89)</f>
        <v>0</v>
      </c>
      <c r="H90" s="66"/>
      <c r="I90" s="66" t="s">
        <v>136</v>
      </c>
      <c r="J90" s="66">
        <f>J82+J89</f>
        <v>0</v>
      </c>
      <c r="K90" s="66">
        <f>K82+K89</f>
        <v>0</v>
      </c>
      <c r="L90" s="66">
        <f>L82+L89</f>
        <v>0</v>
      </c>
      <c r="M90" s="66"/>
      <c r="N90" s="66">
        <f>SUM(N82:N89)</f>
        <v>15624</v>
      </c>
    </row>
    <row r="91" spans="1:14" ht="60" customHeight="1" x14ac:dyDescent="0.25">
      <c r="A91" s="14">
        <v>11</v>
      </c>
      <c r="B91" s="14"/>
      <c r="C91" s="14"/>
      <c r="D91" s="28" t="s">
        <v>151</v>
      </c>
      <c r="E91" s="67"/>
      <c r="F91" s="67"/>
      <c r="G91" s="67"/>
      <c r="H91" s="66">
        <f>SUM(H82:H90)</f>
        <v>15624</v>
      </c>
      <c r="I91" s="66" t="s">
        <v>160</v>
      </c>
      <c r="J91" s="67"/>
      <c r="K91" s="67"/>
      <c r="L91" s="67"/>
      <c r="M91" s="67">
        <f>M82+M89</f>
        <v>0</v>
      </c>
      <c r="N91" s="67"/>
    </row>
    <row r="92" spans="1:14" ht="33.75" customHeight="1" x14ac:dyDescent="0.25">
      <c r="A92" s="221">
        <v>12</v>
      </c>
      <c r="B92" s="306" t="s">
        <v>62</v>
      </c>
      <c r="C92" s="307"/>
      <c r="D92" s="307"/>
      <c r="E92" s="307"/>
      <c r="F92" s="307"/>
      <c r="G92" s="307"/>
      <c r="H92" s="307"/>
      <c r="I92" s="307"/>
      <c r="J92" s="307"/>
      <c r="K92" s="307"/>
      <c r="L92" s="307"/>
      <c r="M92" s="307"/>
      <c r="N92" s="308"/>
    </row>
    <row r="93" spans="1:14" ht="98.25" customHeight="1" x14ac:dyDescent="0.25">
      <c r="A93" s="14">
        <v>12</v>
      </c>
      <c r="B93" s="15" t="s">
        <v>283</v>
      </c>
      <c r="C93" s="28" t="s">
        <v>185</v>
      </c>
      <c r="D93" s="28" t="s">
        <v>284</v>
      </c>
      <c r="E93" s="66">
        <v>1553</v>
      </c>
      <c r="F93" s="66"/>
      <c r="G93" s="66"/>
      <c r="H93" s="66">
        <f>E93+F93+G93</f>
        <v>1553</v>
      </c>
      <c r="I93" s="66"/>
      <c r="J93" s="66"/>
      <c r="K93" s="66"/>
      <c r="L93" s="66"/>
      <c r="M93" s="66">
        <f>J93+K93+L93</f>
        <v>0</v>
      </c>
      <c r="N93" s="66">
        <f>H93+M93</f>
        <v>1553</v>
      </c>
    </row>
    <row r="94" spans="1:14" s="11" customFormat="1" ht="115.5" customHeight="1" x14ac:dyDescent="0.25">
      <c r="A94" s="14">
        <v>12</v>
      </c>
      <c r="B94" s="15" t="s">
        <v>285</v>
      </c>
      <c r="C94" s="28" t="s">
        <v>185</v>
      </c>
      <c r="D94" s="28" t="s">
        <v>284</v>
      </c>
      <c r="E94" s="66">
        <v>1390</v>
      </c>
      <c r="F94" s="66"/>
      <c r="G94" s="66"/>
      <c r="H94" s="66">
        <f t="shared" ref="H94:H120" si="15">E94+F94+G94</f>
        <v>1390</v>
      </c>
      <c r="I94" s="66"/>
      <c r="J94" s="66"/>
      <c r="K94" s="66"/>
      <c r="L94" s="66"/>
      <c r="M94" s="66">
        <f t="shared" ref="M94:M120" si="16">J94+K94+L94</f>
        <v>0</v>
      </c>
      <c r="N94" s="66">
        <f t="shared" ref="N94:N120" si="17">H94+M94</f>
        <v>1390</v>
      </c>
    </row>
    <row r="95" spans="1:14" s="11" customFormat="1" ht="60" customHeight="1" x14ac:dyDescent="0.25">
      <c r="A95" s="14">
        <v>12</v>
      </c>
      <c r="B95" s="15" t="s">
        <v>286</v>
      </c>
      <c r="C95" s="28" t="s">
        <v>185</v>
      </c>
      <c r="D95" s="28" t="s">
        <v>284</v>
      </c>
      <c r="E95" s="66"/>
      <c r="F95" s="66">
        <v>5000</v>
      </c>
      <c r="G95" s="66"/>
      <c r="H95" s="66">
        <f t="shared" si="15"/>
        <v>5000</v>
      </c>
      <c r="I95" s="66"/>
      <c r="J95" s="66"/>
      <c r="K95" s="66"/>
      <c r="L95" s="66"/>
      <c r="M95" s="66">
        <f t="shared" si="16"/>
        <v>0</v>
      </c>
      <c r="N95" s="66">
        <f t="shared" si="17"/>
        <v>5000</v>
      </c>
    </row>
    <row r="96" spans="1:14" s="11" customFormat="1" ht="60" customHeight="1" x14ac:dyDescent="0.25">
      <c r="A96" s="14">
        <v>12</v>
      </c>
      <c r="B96" s="15" t="s">
        <v>287</v>
      </c>
      <c r="C96" s="28" t="s">
        <v>185</v>
      </c>
      <c r="D96" s="28" t="s">
        <v>284</v>
      </c>
      <c r="E96" s="66"/>
      <c r="F96" s="62"/>
      <c r="G96" s="66">
        <v>1390</v>
      </c>
      <c r="H96" s="66">
        <v>1390</v>
      </c>
      <c r="I96" s="66"/>
      <c r="J96" s="66"/>
      <c r="K96" s="66"/>
      <c r="L96" s="66"/>
      <c r="M96" s="66">
        <f t="shared" si="16"/>
        <v>0</v>
      </c>
      <c r="N96" s="66">
        <f t="shared" si="17"/>
        <v>1390</v>
      </c>
    </row>
    <row r="97" spans="1:14" s="11" customFormat="1" ht="101.25" customHeight="1" x14ac:dyDescent="0.25">
      <c r="A97" s="14">
        <v>12</v>
      </c>
      <c r="B97" s="23" t="s">
        <v>288</v>
      </c>
      <c r="C97" s="28" t="s">
        <v>185</v>
      </c>
      <c r="D97" s="28" t="s">
        <v>284</v>
      </c>
      <c r="E97" s="66"/>
      <c r="F97" s="66"/>
      <c r="G97" s="66">
        <v>984</v>
      </c>
      <c r="H97" s="66">
        <f t="shared" si="15"/>
        <v>984</v>
      </c>
      <c r="I97" s="66"/>
      <c r="J97" s="66"/>
      <c r="K97" s="66"/>
      <c r="L97" s="66"/>
      <c r="M97" s="66">
        <f t="shared" si="16"/>
        <v>0</v>
      </c>
      <c r="N97" s="66">
        <f t="shared" si="17"/>
        <v>984</v>
      </c>
    </row>
    <row r="98" spans="1:14" ht="60" customHeight="1" x14ac:dyDescent="0.25">
      <c r="A98" s="14">
        <v>12</v>
      </c>
      <c r="B98" s="85" t="s">
        <v>289</v>
      </c>
      <c r="C98" s="28" t="s">
        <v>185</v>
      </c>
      <c r="D98" s="28" t="s">
        <v>284</v>
      </c>
      <c r="E98" s="66"/>
      <c r="F98" s="66">
        <v>3000</v>
      </c>
      <c r="G98" s="66"/>
      <c r="H98" s="66">
        <f t="shared" si="15"/>
        <v>3000</v>
      </c>
      <c r="I98" s="66"/>
      <c r="J98" s="66"/>
      <c r="K98" s="66"/>
      <c r="L98" s="66"/>
      <c r="M98" s="66">
        <f t="shared" si="16"/>
        <v>0</v>
      </c>
      <c r="N98" s="66">
        <f t="shared" si="17"/>
        <v>3000</v>
      </c>
    </row>
    <row r="99" spans="1:14" s="11" customFormat="1" ht="100.5" customHeight="1" x14ac:dyDescent="0.25">
      <c r="A99" s="14">
        <v>12</v>
      </c>
      <c r="B99" s="85" t="s">
        <v>290</v>
      </c>
      <c r="C99" s="28" t="s">
        <v>185</v>
      </c>
      <c r="D99" s="28" t="s">
        <v>284</v>
      </c>
      <c r="E99" s="66">
        <v>984</v>
      </c>
      <c r="F99" s="66"/>
      <c r="G99" s="66"/>
      <c r="H99" s="66">
        <f t="shared" si="15"/>
        <v>984</v>
      </c>
      <c r="I99" s="66"/>
      <c r="J99" s="66"/>
      <c r="K99" s="66"/>
      <c r="L99" s="66"/>
      <c r="M99" s="66">
        <f t="shared" si="16"/>
        <v>0</v>
      </c>
      <c r="N99" s="66">
        <f t="shared" si="17"/>
        <v>984</v>
      </c>
    </row>
    <row r="100" spans="1:14" s="11" customFormat="1" ht="105" customHeight="1" x14ac:dyDescent="0.25">
      <c r="A100" s="14">
        <v>12</v>
      </c>
      <c r="B100" s="68" t="s">
        <v>291</v>
      </c>
      <c r="C100" s="28" t="s">
        <v>185</v>
      </c>
      <c r="D100" s="28" t="s">
        <v>284</v>
      </c>
      <c r="E100" s="66">
        <v>1553</v>
      </c>
      <c r="F100" s="66"/>
      <c r="G100" s="66"/>
      <c r="H100" s="66">
        <f t="shared" si="15"/>
        <v>1553</v>
      </c>
      <c r="I100" s="66"/>
      <c r="J100" s="66"/>
      <c r="K100" s="66"/>
      <c r="L100" s="66"/>
      <c r="M100" s="66">
        <f t="shared" si="16"/>
        <v>0</v>
      </c>
      <c r="N100" s="66">
        <f t="shared" si="17"/>
        <v>1553</v>
      </c>
    </row>
    <row r="101" spans="1:14" s="11" customFormat="1" ht="60" customHeight="1" x14ac:dyDescent="0.25">
      <c r="A101" s="14">
        <v>12</v>
      </c>
      <c r="B101" s="68" t="s">
        <v>292</v>
      </c>
      <c r="C101" s="28" t="s">
        <v>185</v>
      </c>
      <c r="D101" s="31" t="s">
        <v>284</v>
      </c>
      <c r="E101" s="87"/>
      <c r="F101" s="66">
        <v>1553</v>
      </c>
      <c r="G101" s="66"/>
      <c r="H101" s="66">
        <f t="shared" si="15"/>
        <v>1553</v>
      </c>
      <c r="I101" s="66"/>
      <c r="J101" s="66"/>
      <c r="K101" s="66"/>
      <c r="L101" s="66"/>
      <c r="M101" s="66">
        <f t="shared" si="16"/>
        <v>0</v>
      </c>
      <c r="N101" s="66">
        <f t="shared" si="17"/>
        <v>1553</v>
      </c>
    </row>
    <row r="102" spans="1:14" s="11" customFormat="1" ht="85.5" customHeight="1" x14ac:dyDescent="0.25">
      <c r="A102" s="14">
        <v>12</v>
      </c>
      <c r="B102" s="68" t="s">
        <v>293</v>
      </c>
      <c r="C102" s="28" t="s">
        <v>185</v>
      </c>
      <c r="D102" s="31" t="s">
        <v>284</v>
      </c>
      <c r="E102" s="87"/>
      <c r="F102" s="66">
        <v>1553</v>
      </c>
      <c r="G102" s="66"/>
      <c r="H102" s="66">
        <f>E102+F102+G102</f>
        <v>1553</v>
      </c>
      <c r="I102" s="66"/>
      <c r="J102" s="66"/>
      <c r="K102" s="66"/>
      <c r="L102" s="66"/>
      <c r="M102" s="66">
        <f t="shared" si="16"/>
        <v>0</v>
      </c>
      <c r="N102" s="66">
        <f t="shared" si="17"/>
        <v>1553</v>
      </c>
    </row>
    <row r="103" spans="1:14" s="11" customFormat="1" ht="180" customHeight="1" x14ac:dyDescent="0.25">
      <c r="A103" s="14">
        <v>12</v>
      </c>
      <c r="B103" s="68" t="s">
        <v>294</v>
      </c>
      <c r="C103" s="28" t="s">
        <v>185</v>
      </c>
      <c r="D103" s="31" t="s">
        <v>284</v>
      </c>
      <c r="E103" s="87"/>
      <c r="F103" s="66">
        <v>3600</v>
      </c>
      <c r="G103" s="66"/>
      <c r="H103" s="66">
        <f t="shared" si="15"/>
        <v>3600</v>
      </c>
      <c r="I103" s="66"/>
      <c r="J103" s="66"/>
      <c r="K103" s="66"/>
      <c r="L103" s="66"/>
      <c r="M103" s="66">
        <f t="shared" si="16"/>
        <v>0</v>
      </c>
      <c r="N103" s="66">
        <f t="shared" si="17"/>
        <v>3600</v>
      </c>
    </row>
    <row r="104" spans="1:14" s="11" customFormat="1" ht="72.75" customHeight="1" x14ac:dyDescent="0.25">
      <c r="A104" s="14"/>
      <c r="B104" s="68" t="s">
        <v>295</v>
      </c>
      <c r="C104" s="28" t="s">
        <v>185</v>
      </c>
      <c r="D104" s="31" t="s">
        <v>284</v>
      </c>
      <c r="E104" s="87"/>
      <c r="F104" s="66"/>
      <c r="G104" s="66">
        <v>1553</v>
      </c>
      <c r="H104" s="66">
        <f t="shared" si="15"/>
        <v>1553</v>
      </c>
      <c r="I104" s="66"/>
      <c r="J104" s="66"/>
      <c r="K104" s="66"/>
      <c r="L104" s="66"/>
      <c r="M104" s="66"/>
      <c r="N104" s="66">
        <v>1553</v>
      </c>
    </row>
    <row r="105" spans="1:14" ht="78" customHeight="1" x14ac:dyDescent="0.25">
      <c r="A105" s="14">
        <v>12</v>
      </c>
      <c r="B105" s="68" t="s">
        <v>296</v>
      </c>
      <c r="C105" s="28" t="s">
        <v>185</v>
      </c>
      <c r="D105" s="31" t="s">
        <v>284</v>
      </c>
      <c r="E105" s="87"/>
      <c r="F105" s="66"/>
      <c r="G105" s="66">
        <v>904</v>
      </c>
      <c r="H105" s="66">
        <f t="shared" si="15"/>
        <v>904</v>
      </c>
      <c r="I105" s="66"/>
      <c r="J105" s="66"/>
      <c r="K105" s="66"/>
      <c r="L105" s="66"/>
      <c r="M105" s="66"/>
      <c r="N105" s="66">
        <v>904</v>
      </c>
    </row>
    <row r="106" spans="1:14" ht="60" customHeight="1" x14ac:dyDescent="0.25">
      <c r="A106" s="14">
        <v>12</v>
      </c>
      <c r="B106" s="85" t="s">
        <v>297</v>
      </c>
      <c r="C106" s="28" t="s">
        <v>185</v>
      </c>
      <c r="D106" s="31" t="s">
        <v>284</v>
      </c>
      <c r="E106" s="87">
        <v>904</v>
      </c>
      <c r="F106" s="66"/>
      <c r="G106" s="66"/>
      <c r="H106" s="66">
        <f t="shared" si="15"/>
        <v>904</v>
      </c>
      <c r="I106" s="66"/>
      <c r="J106" s="66"/>
      <c r="K106" s="66"/>
      <c r="L106" s="66"/>
      <c r="M106" s="66"/>
      <c r="N106" s="66">
        <v>904</v>
      </c>
    </row>
    <row r="107" spans="1:14" ht="76.5" customHeight="1" x14ac:dyDescent="0.25">
      <c r="A107" s="14">
        <v>12</v>
      </c>
      <c r="B107" s="78" t="s">
        <v>298</v>
      </c>
      <c r="C107" s="28" t="s">
        <v>185</v>
      </c>
      <c r="D107" s="31" t="s">
        <v>284</v>
      </c>
      <c r="E107" s="87">
        <v>1368</v>
      </c>
      <c r="F107" s="66"/>
      <c r="G107" s="66"/>
      <c r="H107" s="66">
        <f t="shared" si="15"/>
        <v>1368</v>
      </c>
      <c r="I107" s="66"/>
      <c r="J107" s="66"/>
      <c r="K107" s="66"/>
      <c r="L107" s="66"/>
      <c r="M107" s="66"/>
      <c r="N107" s="66">
        <v>1368</v>
      </c>
    </row>
    <row r="108" spans="1:14" ht="120.75" customHeight="1" x14ac:dyDescent="0.25">
      <c r="A108" s="14">
        <v>12</v>
      </c>
      <c r="B108" s="15" t="s">
        <v>299</v>
      </c>
      <c r="C108" s="28" t="s">
        <v>185</v>
      </c>
      <c r="D108" s="31" t="s">
        <v>284</v>
      </c>
      <c r="E108" s="87"/>
      <c r="F108" s="66">
        <v>1553</v>
      </c>
      <c r="G108" s="66"/>
      <c r="H108" s="66">
        <f t="shared" si="15"/>
        <v>1553</v>
      </c>
      <c r="I108" s="66"/>
      <c r="J108" s="66"/>
      <c r="K108" s="66"/>
      <c r="L108" s="66"/>
      <c r="M108" s="66"/>
      <c r="N108" s="66">
        <v>1553</v>
      </c>
    </row>
    <row r="109" spans="1:14" ht="101.25" customHeight="1" x14ac:dyDescent="0.25">
      <c r="A109" s="14">
        <v>12</v>
      </c>
      <c r="B109" s="15" t="s">
        <v>300</v>
      </c>
      <c r="C109" s="28" t="s">
        <v>185</v>
      </c>
      <c r="D109" s="31" t="s">
        <v>284</v>
      </c>
      <c r="E109" s="87"/>
      <c r="F109" s="66">
        <v>1368</v>
      </c>
      <c r="G109" s="66"/>
      <c r="H109" s="66">
        <f t="shared" si="15"/>
        <v>1368</v>
      </c>
      <c r="I109" s="66"/>
      <c r="J109" s="66"/>
      <c r="K109" s="66"/>
      <c r="L109" s="66"/>
      <c r="M109" s="66"/>
      <c r="N109" s="66">
        <v>1368</v>
      </c>
    </row>
    <row r="110" spans="1:14" ht="60" customHeight="1" x14ac:dyDescent="0.25">
      <c r="A110" s="14">
        <v>12</v>
      </c>
      <c r="B110" s="15" t="s">
        <v>301</v>
      </c>
      <c r="C110" s="28" t="s">
        <v>185</v>
      </c>
      <c r="D110" s="28" t="s">
        <v>284</v>
      </c>
      <c r="E110" s="66"/>
      <c r="F110" s="66"/>
      <c r="G110" s="66">
        <v>5024</v>
      </c>
      <c r="H110" s="66">
        <f t="shared" si="15"/>
        <v>5024</v>
      </c>
      <c r="I110" s="66"/>
      <c r="J110" s="66"/>
      <c r="K110" s="66"/>
      <c r="L110" s="66"/>
      <c r="M110" s="66">
        <f t="shared" si="16"/>
        <v>0</v>
      </c>
      <c r="N110" s="66">
        <f t="shared" si="17"/>
        <v>5024</v>
      </c>
    </row>
    <row r="111" spans="1:14" ht="60" customHeight="1" x14ac:dyDescent="0.25">
      <c r="A111" s="14">
        <v>12</v>
      </c>
      <c r="B111" s="15" t="s">
        <v>302</v>
      </c>
      <c r="C111" s="28" t="s">
        <v>185</v>
      </c>
      <c r="D111" s="28" t="s">
        <v>284</v>
      </c>
      <c r="E111" s="66"/>
      <c r="F111" s="66"/>
      <c r="G111" s="66">
        <v>1368</v>
      </c>
      <c r="H111" s="66">
        <f t="shared" si="15"/>
        <v>1368</v>
      </c>
      <c r="I111" s="66"/>
      <c r="J111" s="66"/>
      <c r="K111" s="66"/>
      <c r="L111" s="66"/>
      <c r="M111" s="66"/>
      <c r="N111" s="66">
        <v>1368</v>
      </c>
    </row>
    <row r="112" spans="1:14" ht="70.5" customHeight="1" x14ac:dyDescent="0.25">
      <c r="A112" s="14">
        <v>12</v>
      </c>
      <c r="B112" s="68" t="s">
        <v>308</v>
      </c>
      <c r="C112" s="28" t="s">
        <v>185</v>
      </c>
      <c r="D112" s="28" t="s">
        <v>284</v>
      </c>
      <c r="E112" s="66"/>
      <c r="F112" s="66"/>
      <c r="G112" s="66">
        <v>904</v>
      </c>
      <c r="H112" s="66">
        <f t="shared" si="15"/>
        <v>904</v>
      </c>
      <c r="I112" s="66"/>
      <c r="J112" s="66"/>
      <c r="K112" s="66"/>
      <c r="L112" s="66"/>
      <c r="M112" s="66"/>
      <c r="N112" s="66">
        <v>904</v>
      </c>
    </row>
    <row r="113" spans="1:14" ht="70.5" customHeight="1" x14ac:dyDescent="0.25">
      <c r="A113" s="14">
        <v>12</v>
      </c>
      <c r="B113" s="68" t="s">
        <v>309</v>
      </c>
      <c r="C113" s="28" t="s">
        <v>185</v>
      </c>
      <c r="D113" s="28" t="s">
        <v>284</v>
      </c>
      <c r="E113" s="66">
        <v>904</v>
      </c>
      <c r="F113" s="66"/>
      <c r="G113" s="66"/>
      <c r="H113" s="66">
        <f t="shared" si="15"/>
        <v>904</v>
      </c>
      <c r="I113" s="66"/>
      <c r="J113" s="66"/>
      <c r="K113" s="66"/>
      <c r="L113" s="66"/>
      <c r="M113" s="66"/>
      <c r="N113" s="66">
        <v>904</v>
      </c>
    </row>
    <row r="114" spans="1:14" ht="60" customHeight="1" x14ac:dyDescent="0.25">
      <c r="A114" s="14">
        <v>12</v>
      </c>
      <c r="B114" s="68" t="s">
        <v>303</v>
      </c>
      <c r="C114" s="28" t="s">
        <v>185</v>
      </c>
      <c r="D114" s="28" t="s">
        <v>284</v>
      </c>
      <c r="E114" s="66">
        <v>1368</v>
      </c>
      <c r="F114" s="66"/>
      <c r="G114" s="66"/>
      <c r="H114" s="66">
        <f t="shared" si="15"/>
        <v>1368</v>
      </c>
      <c r="I114" s="66"/>
      <c r="J114" s="66"/>
      <c r="K114" s="66"/>
      <c r="L114" s="66"/>
      <c r="M114" s="66"/>
      <c r="N114" s="66">
        <v>1368</v>
      </c>
    </row>
    <row r="115" spans="1:14" ht="89.25" customHeight="1" x14ac:dyDescent="0.25">
      <c r="A115" s="14">
        <v>12</v>
      </c>
      <c r="B115" s="68" t="s">
        <v>304</v>
      </c>
      <c r="C115" s="28" t="s">
        <v>185</v>
      </c>
      <c r="D115" s="28" t="s">
        <v>284</v>
      </c>
      <c r="E115" s="66"/>
      <c r="F115" s="66">
        <v>1368</v>
      </c>
      <c r="G115" s="66"/>
      <c r="H115" s="66">
        <f t="shared" si="15"/>
        <v>1368</v>
      </c>
      <c r="I115" s="66"/>
      <c r="J115" s="66"/>
      <c r="K115" s="66"/>
      <c r="L115" s="66"/>
      <c r="M115" s="66"/>
      <c r="N115" s="66">
        <v>1368</v>
      </c>
    </row>
    <row r="116" spans="1:14" ht="60" customHeight="1" x14ac:dyDescent="0.25">
      <c r="A116" s="14">
        <v>12</v>
      </c>
      <c r="B116" s="78" t="s">
        <v>305</v>
      </c>
      <c r="C116" s="28" t="s">
        <v>185</v>
      </c>
      <c r="D116" s="28" t="s">
        <v>284</v>
      </c>
      <c r="E116" s="66"/>
      <c r="F116" s="66">
        <v>3600</v>
      </c>
      <c r="G116" s="66"/>
      <c r="H116" s="66">
        <f t="shared" si="15"/>
        <v>3600</v>
      </c>
      <c r="I116" s="66"/>
      <c r="J116" s="66"/>
      <c r="K116" s="66"/>
      <c r="L116" s="66"/>
      <c r="M116" s="66">
        <f t="shared" si="16"/>
        <v>0</v>
      </c>
      <c r="N116" s="66">
        <f t="shared" si="17"/>
        <v>3600</v>
      </c>
    </row>
    <row r="117" spans="1:14" ht="60" customHeight="1" x14ac:dyDescent="0.25">
      <c r="A117" s="14">
        <v>12</v>
      </c>
      <c r="B117" s="68" t="s">
        <v>306</v>
      </c>
      <c r="C117" s="28" t="s">
        <v>185</v>
      </c>
      <c r="D117" s="28" t="s">
        <v>284</v>
      </c>
      <c r="E117" s="66"/>
      <c r="F117" s="66">
        <v>904</v>
      </c>
      <c r="G117" s="66"/>
      <c r="H117" s="66">
        <f t="shared" si="15"/>
        <v>904</v>
      </c>
      <c r="I117" s="66"/>
      <c r="J117" s="66"/>
      <c r="K117" s="66"/>
      <c r="L117" s="66"/>
      <c r="M117" s="66">
        <f t="shared" si="16"/>
        <v>0</v>
      </c>
      <c r="N117" s="66">
        <f t="shared" si="17"/>
        <v>904</v>
      </c>
    </row>
    <row r="118" spans="1:14" ht="89.25" customHeight="1" x14ac:dyDescent="0.25">
      <c r="A118" s="14">
        <v>12</v>
      </c>
      <c r="B118" s="68" t="s">
        <v>310</v>
      </c>
      <c r="C118" s="28" t="s">
        <v>185</v>
      </c>
      <c r="D118" s="28" t="s">
        <v>284</v>
      </c>
      <c r="E118" s="66"/>
      <c r="F118" s="66">
        <v>1368</v>
      </c>
      <c r="G118" s="66"/>
      <c r="H118" s="66">
        <f t="shared" si="15"/>
        <v>1368</v>
      </c>
      <c r="I118" s="66"/>
      <c r="J118" s="66"/>
      <c r="K118" s="66"/>
      <c r="L118" s="66"/>
      <c r="M118" s="66">
        <f t="shared" si="16"/>
        <v>0</v>
      </c>
      <c r="N118" s="66">
        <f t="shared" si="17"/>
        <v>1368</v>
      </c>
    </row>
    <row r="119" spans="1:14" ht="77.25" customHeight="1" x14ac:dyDescent="0.25">
      <c r="A119" s="14">
        <v>12</v>
      </c>
      <c r="B119" s="68" t="s">
        <v>311</v>
      </c>
      <c r="C119" s="28" t="s">
        <v>185</v>
      </c>
      <c r="D119" s="28" t="s">
        <v>284</v>
      </c>
      <c r="E119" s="66"/>
      <c r="F119" s="66"/>
      <c r="G119" s="66">
        <v>1368</v>
      </c>
      <c r="H119" s="66">
        <f>E119+F119+G119</f>
        <v>1368</v>
      </c>
      <c r="I119" s="66"/>
      <c r="J119" s="66"/>
      <c r="K119" s="66"/>
      <c r="L119" s="66"/>
      <c r="M119" s="66">
        <f t="shared" si="16"/>
        <v>0</v>
      </c>
      <c r="N119" s="66">
        <f t="shared" si="17"/>
        <v>1368</v>
      </c>
    </row>
    <row r="120" spans="1:14" ht="100.5" customHeight="1" x14ac:dyDescent="0.25">
      <c r="A120" s="14">
        <v>12</v>
      </c>
      <c r="B120" s="68" t="s">
        <v>312</v>
      </c>
      <c r="C120" s="28" t="s">
        <v>185</v>
      </c>
      <c r="D120" s="28" t="s">
        <v>284</v>
      </c>
      <c r="E120" s="66"/>
      <c r="F120" s="66"/>
      <c r="G120" s="66">
        <v>904</v>
      </c>
      <c r="H120" s="66">
        <f t="shared" si="15"/>
        <v>904</v>
      </c>
      <c r="I120" s="66"/>
      <c r="J120" s="66"/>
      <c r="K120" s="66"/>
      <c r="L120" s="66"/>
      <c r="M120" s="66">
        <f t="shared" si="16"/>
        <v>0</v>
      </c>
      <c r="N120" s="66">
        <f t="shared" si="17"/>
        <v>904</v>
      </c>
    </row>
    <row r="121" spans="1:14" ht="60" customHeight="1" x14ac:dyDescent="0.25">
      <c r="A121" s="14">
        <v>12</v>
      </c>
      <c r="B121" s="28"/>
      <c r="C121" s="28"/>
      <c r="D121" s="28"/>
      <c r="E121" s="66"/>
      <c r="F121" s="66"/>
      <c r="G121" s="66"/>
      <c r="H121" s="66"/>
      <c r="I121" s="66"/>
      <c r="J121" s="66"/>
      <c r="K121" s="66"/>
      <c r="L121" s="66"/>
      <c r="M121" s="66"/>
      <c r="N121" s="66"/>
    </row>
    <row r="122" spans="1:14" ht="60" customHeight="1" x14ac:dyDescent="0.25">
      <c r="A122" s="14">
        <v>12</v>
      </c>
      <c r="B122" s="14"/>
      <c r="C122" s="14"/>
      <c r="D122" s="28" t="s">
        <v>135</v>
      </c>
      <c r="E122" s="66">
        <f>SUM(E93:E121)</f>
        <v>10024</v>
      </c>
      <c r="F122" s="66">
        <f>SUM(F93:F121)</f>
        <v>24867</v>
      </c>
      <c r="G122" s="66">
        <f>SUM(G93:G121)</f>
        <v>14399</v>
      </c>
      <c r="H122" s="66"/>
      <c r="I122" s="66" t="s">
        <v>136</v>
      </c>
      <c r="J122" s="66">
        <f>J93+J121</f>
        <v>0</v>
      </c>
      <c r="K122" s="66">
        <f>K93+K121</f>
        <v>0</v>
      </c>
      <c r="L122" s="66">
        <f>L93+L121</f>
        <v>0</v>
      </c>
      <c r="M122" s="66"/>
      <c r="N122" s="66">
        <v>0</v>
      </c>
    </row>
    <row r="123" spans="1:14" ht="60" customHeight="1" x14ac:dyDescent="0.25">
      <c r="A123" s="14">
        <v>12</v>
      </c>
      <c r="B123" s="14"/>
      <c r="C123" s="14"/>
      <c r="D123" s="28" t="s">
        <v>151</v>
      </c>
      <c r="E123" s="67"/>
      <c r="F123" s="67"/>
      <c r="G123" s="67"/>
      <c r="H123" s="66">
        <f>SUM(H93:H122)</f>
        <v>49290</v>
      </c>
      <c r="I123" s="66" t="s">
        <v>307</v>
      </c>
      <c r="J123" s="67"/>
      <c r="K123" s="67"/>
      <c r="L123" s="67"/>
      <c r="M123" s="67">
        <f>M93+M121</f>
        <v>0</v>
      </c>
      <c r="N123" s="66">
        <f>SUM(N93:N122)</f>
        <v>49290</v>
      </c>
    </row>
    <row r="124" spans="1:14" ht="39" customHeight="1" x14ac:dyDescent="0.25">
      <c r="A124" s="203">
        <v>13</v>
      </c>
      <c r="B124" s="306" t="s">
        <v>64</v>
      </c>
      <c r="C124" s="307"/>
      <c r="D124" s="307"/>
      <c r="E124" s="307"/>
      <c r="F124" s="307"/>
      <c r="G124" s="307"/>
      <c r="H124" s="307"/>
      <c r="I124" s="307"/>
      <c r="J124" s="307"/>
      <c r="K124" s="307"/>
      <c r="L124" s="307"/>
      <c r="M124" s="307"/>
      <c r="N124" s="308"/>
    </row>
    <row r="125" spans="1:14" ht="124.5" customHeight="1" x14ac:dyDescent="0.25">
      <c r="A125" s="14">
        <v>13</v>
      </c>
      <c r="B125" s="60" t="s">
        <v>315</v>
      </c>
      <c r="C125" s="28" t="s">
        <v>185</v>
      </c>
      <c r="D125" s="28"/>
      <c r="E125" s="66">
        <v>5000</v>
      </c>
      <c r="F125" s="66"/>
      <c r="G125" s="66"/>
      <c r="H125" s="66">
        <v>5000</v>
      </c>
      <c r="I125" s="66"/>
      <c r="J125" s="66"/>
      <c r="K125" s="66"/>
      <c r="L125" s="66"/>
      <c r="M125" s="66">
        <v>0</v>
      </c>
      <c r="N125" s="66">
        <v>5000</v>
      </c>
    </row>
    <row r="126" spans="1:14" ht="62.25" customHeight="1" x14ac:dyDescent="0.25">
      <c r="A126" s="14">
        <v>13</v>
      </c>
      <c r="B126" s="60" t="s">
        <v>319</v>
      </c>
      <c r="C126" s="28" t="s">
        <v>185</v>
      </c>
      <c r="D126" s="28"/>
      <c r="E126" s="66">
        <v>3600</v>
      </c>
      <c r="F126" s="66"/>
      <c r="G126" s="66"/>
      <c r="H126" s="66">
        <v>3600</v>
      </c>
      <c r="I126" s="66"/>
      <c r="J126" s="66"/>
      <c r="K126" s="66"/>
      <c r="L126" s="66"/>
      <c r="M126" s="66">
        <v>0</v>
      </c>
      <c r="N126" s="66">
        <v>3600</v>
      </c>
    </row>
    <row r="127" spans="1:14" ht="60" customHeight="1" x14ac:dyDescent="0.25">
      <c r="A127" s="14">
        <v>13</v>
      </c>
      <c r="B127" s="60" t="s">
        <v>321</v>
      </c>
      <c r="C127" s="28" t="s">
        <v>185</v>
      </c>
      <c r="D127" s="28"/>
      <c r="E127" s="66">
        <v>904</v>
      </c>
      <c r="F127" s="66"/>
      <c r="G127" s="66"/>
      <c r="H127" s="66">
        <v>904</v>
      </c>
      <c r="I127" s="66"/>
      <c r="J127" s="66"/>
      <c r="K127" s="66"/>
      <c r="L127" s="66"/>
      <c r="M127" s="66">
        <v>0</v>
      </c>
      <c r="N127" s="66">
        <v>904</v>
      </c>
    </row>
    <row r="128" spans="1:14" ht="77.25" customHeight="1" x14ac:dyDescent="0.25">
      <c r="A128" s="14">
        <v>13</v>
      </c>
      <c r="B128" s="60" t="s">
        <v>323</v>
      </c>
      <c r="C128" s="28" t="s">
        <v>185</v>
      </c>
      <c r="D128" s="28"/>
      <c r="E128" s="66">
        <v>904</v>
      </c>
      <c r="F128" s="66"/>
      <c r="G128" s="66"/>
      <c r="H128" s="66">
        <v>904</v>
      </c>
      <c r="I128" s="66"/>
      <c r="J128" s="66"/>
      <c r="K128" s="66"/>
      <c r="L128" s="66"/>
      <c r="M128" s="66">
        <v>0</v>
      </c>
      <c r="N128" s="66">
        <v>904</v>
      </c>
    </row>
    <row r="129" spans="1:14" ht="60" customHeight="1" x14ac:dyDescent="0.25">
      <c r="A129" s="14">
        <v>13</v>
      </c>
      <c r="B129" s="15" t="s">
        <v>325</v>
      </c>
      <c r="C129" s="28" t="s">
        <v>185</v>
      </c>
      <c r="D129" s="28"/>
      <c r="E129" s="66">
        <v>1553</v>
      </c>
      <c r="F129" s="66"/>
      <c r="G129" s="66"/>
      <c r="H129" s="66">
        <v>1553</v>
      </c>
      <c r="I129" s="66"/>
      <c r="J129" s="66"/>
      <c r="K129" s="66"/>
      <c r="L129" s="66"/>
      <c r="M129" s="66">
        <v>0</v>
      </c>
      <c r="N129" s="66">
        <v>1553</v>
      </c>
    </row>
    <row r="130" spans="1:14" ht="45" customHeight="1" x14ac:dyDescent="0.25">
      <c r="A130" s="14">
        <v>13</v>
      </c>
      <c r="B130" s="15" t="s">
        <v>344</v>
      </c>
      <c r="C130" s="28" t="s">
        <v>185</v>
      </c>
      <c r="D130" s="28"/>
      <c r="E130" s="66">
        <v>1366</v>
      </c>
      <c r="F130" s="66"/>
      <c r="G130" s="66"/>
      <c r="H130" s="66">
        <v>1366</v>
      </c>
      <c r="I130" s="66"/>
      <c r="J130" s="66"/>
      <c r="K130" s="66"/>
      <c r="L130" s="66"/>
      <c r="M130" s="66">
        <v>0</v>
      </c>
      <c r="N130" s="66">
        <v>1366</v>
      </c>
    </row>
    <row r="131" spans="1:14" ht="50.25" customHeight="1" x14ac:dyDescent="0.25">
      <c r="A131" s="14">
        <v>13</v>
      </c>
      <c r="B131" s="15" t="s">
        <v>330</v>
      </c>
      <c r="C131" s="28" t="s">
        <v>185</v>
      </c>
      <c r="D131" s="28"/>
      <c r="E131" s="66"/>
      <c r="F131" s="66">
        <v>1368</v>
      </c>
      <c r="G131" s="66"/>
      <c r="H131" s="66">
        <v>1368</v>
      </c>
      <c r="I131" s="66"/>
      <c r="J131" s="66"/>
      <c r="K131" s="66"/>
      <c r="L131" s="66"/>
      <c r="M131" s="66">
        <v>0</v>
      </c>
      <c r="N131" s="66">
        <v>1368</v>
      </c>
    </row>
    <row r="132" spans="1:14" ht="70.5" customHeight="1" x14ac:dyDescent="0.25">
      <c r="A132" s="14">
        <v>13</v>
      </c>
      <c r="B132" s="15" t="s">
        <v>332</v>
      </c>
      <c r="C132" s="28" t="s">
        <v>185</v>
      </c>
      <c r="D132" s="28"/>
      <c r="E132" s="66"/>
      <c r="F132" s="66">
        <v>5000</v>
      </c>
      <c r="G132" s="66"/>
      <c r="H132" s="66">
        <v>5000</v>
      </c>
      <c r="I132" s="66"/>
      <c r="J132" s="66"/>
      <c r="K132" s="66"/>
      <c r="L132" s="66"/>
      <c r="M132" s="66">
        <v>0</v>
      </c>
      <c r="N132" s="66">
        <v>5000</v>
      </c>
    </row>
    <row r="133" spans="1:14" ht="60.75" customHeight="1" x14ac:dyDescent="0.25">
      <c r="A133" s="14">
        <v>13</v>
      </c>
      <c r="B133" s="15" t="s">
        <v>334</v>
      </c>
      <c r="C133" s="28" t="s">
        <v>185</v>
      </c>
      <c r="D133" s="28"/>
      <c r="E133" s="66"/>
      <c r="F133" s="66">
        <v>3600</v>
      </c>
      <c r="G133" s="66"/>
      <c r="H133" s="66">
        <v>3600</v>
      </c>
      <c r="I133" s="66"/>
      <c r="J133" s="66"/>
      <c r="K133" s="66"/>
      <c r="L133" s="66"/>
      <c r="M133" s="66">
        <v>0</v>
      </c>
      <c r="N133" s="66">
        <v>3600</v>
      </c>
    </row>
    <row r="134" spans="1:14" ht="66.75" customHeight="1" x14ac:dyDescent="0.25">
      <c r="A134" s="14">
        <v>13</v>
      </c>
      <c r="B134" s="15" t="s">
        <v>337</v>
      </c>
      <c r="C134" s="28" t="s">
        <v>185</v>
      </c>
      <c r="D134" s="28"/>
      <c r="E134" s="66"/>
      <c r="F134" s="66">
        <v>1368</v>
      </c>
      <c r="G134" s="66"/>
      <c r="H134" s="66">
        <v>1368</v>
      </c>
      <c r="I134" s="66"/>
      <c r="J134" s="66"/>
      <c r="K134" s="66"/>
      <c r="L134" s="66"/>
      <c r="M134" s="66">
        <v>0</v>
      </c>
      <c r="N134" s="66">
        <v>1368</v>
      </c>
    </row>
    <row r="135" spans="1:14" ht="60" customHeight="1" x14ac:dyDescent="0.25">
      <c r="A135" s="14">
        <v>13</v>
      </c>
      <c r="B135" s="15" t="s">
        <v>339</v>
      </c>
      <c r="C135" s="28" t="s">
        <v>185</v>
      </c>
      <c r="D135" s="28"/>
      <c r="E135" s="66"/>
      <c r="F135" s="66">
        <v>3600</v>
      </c>
      <c r="G135" s="66"/>
      <c r="H135" s="66">
        <v>3600</v>
      </c>
      <c r="I135" s="66"/>
      <c r="J135" s="66"/>
      <c r="K135" s="66"/>
      <c r="L135" s="66"/>
      <c r="M135" s="66">
        <v>0</v>
      </c>
      <c r="N135" s="66">
        <v>3600</v>
      </c>
    </row>
    <row r="136" spans="1:14" ht="57" customHeight="1" x14ac:dyDescent="0.25">
      <c r="A136" s="14">
        <v>13</v>
      </c>
      <c r="B136" s="15" t="s">
        <v>345</v>
      </c>
      <c r="C136" s="28" t="s">
        <v>185</v>
      </c>
      <c r="D136" s="28"/>
      <c r="E136" s="66"/>
      <c r="F136" s="66">
        <v>904</v>
      </c>
      <c r="G136" s="66"/>
      <c r="H136" s="66">
        <v>904</v>
      </c>
      <c r="I136" s="66"/>
      <c r="J136" s="66"/>
      <c r="K136" s="66"/>
      <c r="L136" s="66"/>
      <c r="M136" s="66">
        <v>0</v>
      </c>
      <c r="N136" s="66">
        <v>904</v>
      </c>
    </row>
    <row r="137" spans="1:14" ht="45" customHeight="1" x14ac:dyDescent="0.25">
      <c r="A137" s="14">
        <v>13</v>
      </c>
      <c r="B137" s="15"/>
      <c r="C137" s="28"/>
      <c r="D137" s="28"/>
      <c r="E137" s="66"/>
      <c r="F137" s="66"/>
      <c r="G137" s="66"/>
      <c r="H137" s="66">
        <v>0</v>
      </c>
      <c r="I137" s="66"/>
      <c r="J137" s="66"/>
      <c r="K137" s="66"/>
      <c r="L137" s="66"/>
      <c r="M137" s="66">
        <v>0</v>
      </c>
      <c r="N137" s="66">
        <v>0</v>
      </c>
    </row>
    <row r="138" spans="1:14" ht="51.75" customHeight="1" x14ac:dyDescent="0.25">
      <c r="A138" s="14">
        <v>13</v>
      </c>
      <c r="B138" s="15"/>
      <c r="C138" s="28"/>
      <c r="D138" s="28" t="s">
        <v>135</v>
      </c>
      <c r="E138" s="66">
        <v>13327</v>
      </c>
      <c r="F138" s="66">
        <v>15840</v>
      </c>
      <c r="G138" s="66">
        <v>0</v>
      </c>
      <c r="H138" s="66"/>
      <c r="I138" s="66" t="s">
        <v>136</v>
      </c>
      <c r="J138" s="66">
        <v>0</v>
      </c>
      <c r="K138" s="66">
        <v>0</v>
      </c>
      <c r="L138" s="66">
        <v>0</v>
      </c>
      <c r="M138" s="66"/>
      <c r="N138" s="66">
        <v>29167</v>
      </c>
    </row>
    <row r="139" spans="1:14" ht="43.5" customHeight="1" x14ac:dyDescent="0.25">
      <c r="A139" s="14">
        <v>13</v>
      </c>
      <c r="B139" s="15"/>
      <c r="C139" s="28"/>
      <c r="D139" s="28" t="s">
        <v>151</v>
      </c>
      <c r="E139" s="66"/>
      <c r="F139" s="66"/>
      <c r="G139" s="66"/>
      <c r="H139" s="66">
        <v>29167</v>
      </c>
      <c r="I139" s="66" t="s">
        <v>160</v>
      </c>
      <c r="J139" s="66"/>
      <c r="K139" s="66"/>
      <c r="L139" s="66"/>
      <c r="M139" s="66">
        <v>0</v>
      </c>
      <c r="N139" s="66"/>
    </row>
    <row r="140" spans="1:14" ht="38.25" customHeight="1" x14ac:dyDescent="0.25">
      <c r="A140" s="203">
        <v>14</v>
      </c>
      <c r="B140" s="306" t="s">
        <v>65</v>
      </c>
      <c r="C140" s="307"/>
      <c r="D140" s="307"/>
      <c r="E140" s="307"/>
      <c r="F140" s="307"/>
      <c r="G140" s="307"/>
      <c r="H140" s="307"/>
      <c r="I140" s="307"/>
      <c r="J140" s="307"/>
      <c r="K140" s="307"/>
      <c r="L140" s="307"/>
      <c r="M140" s="307"/>
      <c r="N140" s="308"/>
    </row>
    <row r="141" spans="1:14" ht="50.1" customHeight="1" x14ac:dyDescent="0.25">
      <c r="A141" s="14">
        <v>14</v>
      </c>
      <c r="B141" s="54" t="s">
        <v>988</v>
      </c>
      <c r="C141" s="21" t="s">
        <v>23</v>
      </c>
      <c r="D141" s="21">
        <v>600000</v>
      </c>
      <c r="E141" s="21">
        <v>0</v>
      </c>
      <c r="F141" s="21">
        <v>600000</v>
      </c>
      <c r="G141" s="21">
        <v>0</v>
      </c>
      <c r="H141" s="28">
        <v>600000</v>
      </c>
      <c r="I141" s="14">
        <v>0</v>
      </c>
      <c r="J141" s="14">
        <v>0</v>
      </c>
      <c r="K141" s="14">
        <v>0</v>
      </c>
      <c r="L141" s="14">
        <v>0</v>
      </c>
      <c r="M141" s="28">
        <v>0</v>
      </c>
      <c r="N141" s="28">
        <v>600000</v>
      </c>
    </row>
    <row r="142" spans="1:14" ht="57.75" customHeight="1" x14ac:dyDescent="0.25">
      <c r="A142" s="14">
        <v>14</v>
      </c>
      <c r="B142" s="28" t="s">
        <v>955</v>
      </c>
      <c r="C142" s="21" t="s">
        <v>23</v>
      </c>
      <c r="D142" s="21">
        <v>600000</v>
      </c>
      <c r="E142" s="21">
        <v>600000</v>
      </c>
      <c r="F142" s="21">
        <v>0</v>
      </c>
      <c r="G142" s="21">
        <v>0</v>
      </c>
      <c r="H142" s="28">
        <v>600000</v>
      </c>
      <c r="I142" s="14"/>
      <c r="J142" s="14"/>
      <c r="K142" s="14"/>
      <c r="L142" s="14"/>
      <c r="M142" s="28"/>
      <c r="N142" s="28"/>
    </row>
    <row r="143" spans="1:14" ht="99" customHeight="1" x14ac:dyDescent="0.25">
      <c r="A143" s="14">
        <v>14</v>
      </c>
      <c r="B143" s="60" t="s">
        <v>989</v>
      </c>
      <c r="C143" s="21" t="s">
        <v>23</v>
      </c>
      <c r="D143" s="21">
        <v>600000</v>
      </c>
      <c r="E143" s="21">
        <v>600000</v>
      </c>
      <c r="F143" s="21">
        <v>0</v>
      </c>
      <c r="G143" s="21">
        <v>0</v>
      </c>
      <c r="H143" s="28">
        <v>600000</v>
      </c>
      <c r="I143" s="14">
        <v>0</v>
      </c>
      <c r="J143" s="14">
        <v>0</v>
      </c>
      <c r="K143" s="14">
        <v>0</v>
      </c>
      <c r="L143" s="14">
        <v>0</v>
      </c>
      <c r="M143" s="28">
        <v>0</v>
      </c>
      <c r="N143" s="28">
        <v>600000</v>
      </c>
    </row>
    <row r="144" spans="1:14" ht="66.75" customHeight="1" x14ac:dyDescent="0.25">
      <c r="A144" s="14">
        <v>14</v>
      </c>
      <c r="B144" s="60" t="s">
        <v>958</v>
      </c>
      <c r="C144" s="21" t="s">
        <v>23</v>
      </c>
      <c r="D144" s="21">
        <v>600000</v>
      </c>
      <c r="E144" s="21">
        <v>600000</v>
      </c>
      <c r="F144" s="21">
        <v>0</v>
      </c>
      <c r="G144" s="21">
        <v>0</v>
      </c>
      <c r="H144" s="28">
        <v>600000</v>
      </c>
      <c r="I144" s="14">
        <v>0</v>
      </c>
      <c r="J144" s="14">
        <v>0</v>
      </c>
      <c r="K144" s="14">
        <v>0</v>
      </c>
      <c r="L144" s="14">
        <v>0</v>
      </c>
      <c r="M144" s="28">
        <v>0</v>
      </c>
      <c r="N144" s="28">
        <v>600000</v>
      </c>
    </row>
    <row r="145" spans="1:14" s="11" customFormat="1" ht="72" customHeight="1" x14ac:dyDescent="0.25">
      <c r="A145" s="14">
        <v>14</v>
      </c>
      <c r="B145" s="60" t="s">
        <v>990</v>
      </c>
      <c r="C145" s="21" t="s">
        <v>23</v>
      </c>
      <c r="D145" s="21">
        <v>600000</v>
      </c>
      <c r="E145" s="21">
        <v>0</v>
      </c>
      <c r="F145" s="21">
        <v>600000</v>
      </c>
      <c r="G145" s="21">
        <v>0</v>
      </c>
      <c r="H145" s="28">
        <v>600000</v>
      </c>
      <c r="I145" s="14">
        <v>0</v>
      </c>
      <c r="J145" s="14">
        <v>0</v>
      </c>
      <c r="K145" s="14">
        <v>0</v>
      </c>
      <c r="L145" s="14">
        <v>0</v>
      </c>
      <c r="M145" s="28">
        <v>0</v>
      </c>
      <c r="N145" s="28">
        <v>600000</v>
      </c>
    </row>
    <row r="146" spans="1:14" s="11" customFormat="1" ht="70.5" customHeight="1" x14ac:dyDescent="0.25">
      <c r="A146" s="14">
        <v>14</v>
      </c>
      <c r="B146" s="60" t="s">
        <v>960</v>
      </c>
      <c r="C146" s="21" t="s">
        <v>23</v>
      </c>
      <c r="D146" s="21">
        <v>600000</v>
      </c>
      <c r="E146" s="21">
        <v>0</v>
      </c>
      <c r="F146" s="21">
        <v>600000</v>
      </c>
      <c r="G146" s="21">
        <v>0</v>
      </c>
      <c r="H146" s="28">
        <v>600000</v>
      </c>
      <c r="I146" s="14">
        <v>0</v>
      </c>
      <c r="J146" s="14">
        <v>0</v>
      </c>
      <c r="K146" s="14">
        <v>0</v>
      </c>
      <c r="L146" s="14">
        <v>0</v>
      </c>
      <c r="M146" s="28">
        <v>0</v>
      </c>
      <c r="N146" s="28">
        <v>600000</v>
      </c>
    </row>
    <row r="147" spans="1:14" s="11" customFormat="1" ht="76.5" customHeight="1" x14ac:dyDescent="0.25">
      <c r="A147" s="14">
        <v>14</v>
      </c>
      <c r="B147" s="60" t="s">
        <v>962</v>
      </c>
      <c r="C147" s="21" t="s">
        <v>23</v>
      </c>
      <c r="D147" s="21">
        <v>600000</v>
      </c>
      <c r="E147" s="21">
        <v>0</v>
      </c>
      <c r="F147" s="21">
        <v>600000</v>
      </c>
      <c r="G147" s="21">
        <v>0</v>
      </c>
      <c r="H147" s="28">
        <v>600000</v>
      </c>
      <c r="I147" s="14">
        <v>0</v>
      </c>
      <c r="J147" s="14">
        <v>0</v>
      </c>
      <c r="K147" s="14">
        <v>0</v>
      </c>
      <c r="L147" s="14">
        <v>0</v>
      </c>
      <c r="M147" s="28">
        <v>0</v>
      </c>
      <c r="N147" s="28">
        <v>600000</v>
      </c>
    </row>
    <row r="148" spans="1:14" s="11" customFormat="1" ht="50.1" customHeight="1" x14ac:dyDescent="0.25">
      <c r="A148" s="14">
        <v>14</v>
      </c>
      <c r="B148" s="60" t="s">
        <v>991</v>
      </c>
      <c r="C148" s="21" t="s">
        <v>23</v>
      </c>
      <c r="D148" s="21">
        <v>750000</v>
      </c>
      <c r="E148" s="21">
        <v>750000</v>
      </c>
      <c r="F148" s="21">
        <v>0</v>
      </c>
      <c r="G148" s="21">
        <v>0</v>
      </c>
      <c r="H148" s="28">
        <v>750000</v>
      </c>
      <c r="I148" s="14">
        <v>0</v>
      </c>
      <c r="J148" s="14">
        <v>0</v>
      </c>
      <c r="K148" s="14">
        <v>0</v>
      </c>
      <c r="L148" s="14">
        <v>0</v>
      </c>
      <c r="M148" s="28">
        <v>0</v>
      </c>
      <c r="N148" s="28">
        <v>750000</v>
      </c>
    </row>
    <row r="149" spans="1:14" ht="50.1" customHeight="1" x14ac:dyDescent="0.25">
      <c r="A149" s="14">
        <v>14</v>
      </c>
      <c r="B149" s="21" t="s">
        <v>992</v>
      </c>
      <c r="C149" s="14" t="s">
        <v>23</v>
      </c>
      <c r="D149" s="21">
        <v>750000</v>
      </c>
      <c r="E149" s="21">
        <v>750000</v>
      </c>
      <c r="F149" s="21">
        <v>0</v>
      </c>
      <c r="G149" s="21">
        <v>0</v>
      </c>
      <c r="H149" s="28">
        <v>750000</v>
      </c>
      <c r="I149" s="14">
        <v>0</v>
      </c>
      <c r="J149" s="14">
        <v>0</v>
      </c>
      <c r="K149" s="14">
        <v>0</v>
      </c>
      <c r="L149" s="14">
        <v>0</v>
      </c>
      <c r="M149" s="28">
        <v>0</v>
      </c>
      <c r="N149" s="28">
        <v>750000</v>
      </c>
    </row>
    <row r="150" spans="1:14" ht="72.75" customHeight="1" x14ac:dyDescent="0.25">
      <c r="A150" s="14">
        <v>14</v>
      </c>
      <c r="B150" s="21" t="s">
        <v>993</v>
      </c>
      <c r="C150" s="14" t="s">
        <v>23</v>
      </c>
      <c r="D150" s="21">
        <v>600000</v>
      </c>
      <c r="E150" s="21">
        <v>600000</v>
      </c>
      <c r="F150" s="21">
        <v>0</v>
      </c>
      <c r="G150" s="21">
        <v>0</v>
      </c>
      <c r="H150" s="28">
        <v>600000</v>
      </c>
      <c r="I150" s="21">
        <v>0</v>
      </c>
      <c r="J150" s="21">
        <v>0</v>
      </c>
      <c r="K150" s="21">
        <v>0</v>
      </c>
      <c r="L150" s="21">
        <v>0</v>
      </c>
      <c r="M150" s="28">
        <v>0</v>
      </c>
      <c r="N150" s="28">
        <v>600000</v>
      </c>
    </row>
    <row r="151" spans="1:14" ht="81" customHeight="1" x14ac:dyDescent="0.25">
      <c r="A151" s="14">
        <v>14</v>
      </c>
      <c r="B151" s="21" t="s">
        <v>968</v>
      </c>
      <c r="C151" s="14" t="s">
        <v>23</v>
      </c>
      <c r="D151" s="21">
        <v>700000</v>
      </c>
      <c r="E151" s="21">
        <v>0</v>
      </c>
      <c r="F151" s="21">
        <v>700000</v>
      </c>
      <c r="G151" s="21">
        <v>0</v>
      </c>
      <c r="H151" s="28">
        <v>700000</v>
      </c>
      <c r="I151" s="21">
        <v>0</v>
      </c>
      <c r="J151" s="21">
        <v>0</v>
      </c>
      <c r="K151" s="21">
        <v>0</v>
      </c>
      <c r="L151" s="21">
        <v>0</v>
      </c>
      <c r="M151" s="28">
        <v>0</v>
      </c>
      <c r="N151" s="28">
        <v>700000</v>
      </c>
    </row>
    <row r="152" spans="1:14" ht="138" customHeight="1" x14ac:dyDescent="0.25">
      <c r="A152" s="14">
        <v>14</v>
      </c>
      <c r="B152" s="21" t="s">
        <v>994</v>
      </c>
      <c r="C152" s="14" t="s">
        <v>23</v>
      </c>
      <c r="D152" s="21">
        <v>700000</v>
      </c>
      <c r="E152" s="14">
        <v>0</v>
      </c>
      <c r="F152" s="14">
        <v>700000</v>
      </c>
      <c r="G152" s="14">
        <v>0</v>
      </c>
      <c r="H152" s="28">
        <v>700000</v>
      </c>
      <c r="I152" s="21">
        <v>0</v>
      </c>
      <c r="J152" s="21">
        <v>0</v>
      </c>
      <c r="K152" s="21">
        <v>0</v>
      </c>
      <c r="L152" s="21">
        <v>0</v>
      </c>
      <c r="M152" s="28">
        <v>0</v>
      </c>
      <c r="N152" s="28">
        <v>700000</v>
      </c>
    </row>
    <row r="153" spans="1:14" ht="50.1" customHeight="1" x14ac:dyDescent="0.25">
      <c r="A153" s="14">
        <v>14</v>
      </c>
      <c r="B153" s="15" t="s">
        <v>1037</v>
      </c>
      <c r="C153" s="21" t="s">
        <v>23</v>
      </c>
      <c r="D153" s="21">
        <v>700000</v>
      </c>
      <c r="E153" s="21">
        <v>0</v>
      </c>
      <c r="F153" s="21">
        <v>700000</v>
      </c>
      <c r="G153" s="21">
        <v>0</v>
      </c>
      <c r="H153" s="28">
        <v>700000</v>
      </c>
      <c r="I153" s="21">
        <v>0</v>
      </c>
      <c r="J153" s="21">
        <v>0</v>
      </c>
      <c r="K153" s="21">
        <v>0</v>
      </c>
      <c r="L153" s="21">
        <v>0</v>
      </c>
      <c r="M153" s="28">
        <v>0</v>
      </c>
      <c r="N153" s="28">
        <v>700000</v>
      </c>
    </row>
    <row r="154" spans="1:14" ht="90" customHeight="1" x14ac:dyDescent="0.25">
      <c r="A154" s="14">
        <v>14</v>
      </c>
      <c r="B154" s="21" t="s">
        <v>972</v>
      </c>
      <c r="C154" s="21" t="s">
        <v>23</v>
      </c>
      <c r="D154" s="21">
        <v>750000</v>
      </c>
      <c r="E154" s="21">
        <v>0</v>
      </c>
      <c r="F154" s="21">
        <v>750000</v>
      </c>
      <c r="G154" s="21">
        <v>0</v>
      </c>
      <c r="H154" s="28">
        <v>750000</v>
      </c>
      <c r="I154" s="21">
        <v>0</v>
      </c>
      <c r="J154" s="21">
        <v>0</v>
      </c>
      <c r="K154" s="21">
        <v>0</v>
      </c>
      <c r="L154" s="21">
        <v>0</v>
      </c>
      <c r="M154" s="28">
        <v>0</v>
      </c>
      <c r="N154" s="28">
        <v>750000</v>
      </c>
    </row>
    <row r="155" spans="1:14" ht="50.1" customHeight="1" x14ac:dyDescent="0.25">
      <c r="A155" s="14">
        <v>14</v>
      </c>
      <c r="B155" s="21" t="s">
        <v>995</v>
      </c>
      <c r="C155" s="14" t="s">
        <v>23</v>
      </c>
      <c r="D155" s="28">
        <v>600000</v>
      </c>
      <c r="E155" s="28">
        <v>600000</v>
      </c>
      <c r="F155" s="28">
        <v>0</v>
      </c>
      <c r="G155" s="28">
        <v>0</v>
      </c>
      <c r="H155" s="28">
        <v>600000</v>
      </c>
      <c r="I155" s="28">
        <v>0</v>
      </c>
      <c r="J155" s="28">
        <v>0</v>
      </c>
      <c r="K155" s="28">
        <v>0</v>
      </c>
      <c r="L155" s="28">
        <v>0</v>
      </c>
      <c r="M155" s="28">
        <v>0</v>
      </c>
      <c r="N155" s="28">
        <v>600000</v>
      </c>
    </row>
    <row r="156" spans="1:14" ht="50.1" customHeight="1" x14ac:dyDescent="0.25">
      <c r="A156" s="14">
        <v>14</v>
      </c>
      <c r="B156" s="21" t="s">
        <v>996</v>
      </c>
      <c r="C156" s="14" t="s">
        <v>23</v>
      </c>
      <c r="D156" s="28">
        <v>600000</v>
      </c>
      <c r="E156" s="14">
        <v>600000</v>
      </c>
      <c r="F156" s="14">
        <v>0</v>
      </c>
      <c r="G156" s="14">
        <v>0</v>
      </c>
      <c r="H156" s="28">
        <v>600000</v>
      </c>
      <c r="I156" s="28">
        <v>0</v>
      </c>
      <c r="J156" s="14">
        <v>0</v>
      </c>
      <c r="K156" s="14">
        <v>0</v>
      </c>
      <c r="L156" s="14">
        <v>0</v>
      </c>
      <c r="M156" s="14">
        <v>0</v>
      </c>
      <c r="N156" s="28">
        <v>600000</v>
      </c>
    </row>
    <row r="157" spans="1:14" ht="51.75" customHeight="1" x14ac:dyDescent="0.25">
      <c r="A157" s="203">
        <v>15</v>
      </c>
      <c r="B157" s="306" t="s">
        <v>67</v>
      </c>
      <c r="C157" s="307"/>
      <c r="D157" s="307"/>
      <c r="E157" s="307"/>
      <c r="F157" s="307"/>
      <c r="G157" s="307"/>
      <c r="H157" s="307"/>
      <c r="I157" s="307"/>
      <c r="J157" s="307"/>
      <c r="K157" s="307"/>
      <c r="L157" s="307"/>
      <c r="M157" s="307"/>
      <c r="N157" s="308"/>
    </row>
    <row r="158" spans="1:14" s="9" customFormat="1" ht="50.1" customHeight="1" x14ac:dyDescent="0.25">
      <c r="A158" s="58">
        <v>15</v>
      </c>
      <c r="B158" s="60" t="s">
        <v>946</v>
      </c>
      <c r="C158" s="222"/>
      <c r="D158" s="223">
        <v>0</v>
      </c>
      <c r="E158" s="222"/>
      <c r="F158" s="223">
        <v>0</v>
      </c>
      <c r="G158" s="223">
        <v>0</v>
      </c>
      <c r="H158" s="223">
        <v>0</v>
      </c>
      <c r="I158" s="223">
        <v>0</v>
      </c>
      <c r="J158" s="223">
        <v>0</v>
      </c>
      <c r="K158" s="223">
        <v>0</v>
      </c>
      <c r="L158" s="223">
        <v>0</v>
      </c>
      <c r="M158" s="223">
        <v>0</v>
      </c>
      <c r="N158" s="23">
        <v>0</v>
      </c>
    </row>
    <row r="159" spans="1:14" s="9" customFormat="1" ht="50.1" customHeight="1" x14ac:dyDescent="0.25">
      <c r="A159" s="58">
        <v>15</v>
      </c>
      <c r="B159" s="60" t="s">
        <v>939</v>
      </c>
      <c r="C159" s="60" t="s">
        <v>943</v>
      </c>
      <c r="D159" s="223">
        <v>0</v>
      </c>
      <c r="E159" s="223">
        <v>313000</v>
      </c>
      <c r="F159" s="223">
        <v>0</v>
      </c>
      <c r="G159" s="223">
        <v>0</v>
      </c>
      <c r="H159" s="223">
        <v>0</v>
      </c>
      <c r="I159" s="223">
        <v>0</v>
      </c>
      <c r="J159" s="223">
        <v>0</v>
      </c>
      <c r="K159" s="223">
        <v>0</v>
      </c>
      <c r="L159" s="223">
        <v>0</v>
      </c>
      <c r="M159" s="223">
        <v>0</v>
      </c>
      <c r="N159" s="223">
        <v>313000</v>
      </c>
    </row>
    <row r="160" spans="1:14" s="9" customFormat="1" ht="50.1" customHeight="1" x14ac:dyDescent="0.25">
      <c r="A160" s="201">
        <v>15</v>
      </c>
      <c r="B160" s="15" t="s">
        <v>940</v>
      </c>
      <c r="C160" s="60" t="s">
        <v>943</v>
      </c>
      <c r="D160" s="224">
        <v>0</v>
      </c>
      <c r="E160" s="223">
        <v>313000</v>
      </c>
      <c r="F160" s="223">
        <v>0</v>
      </c>
      <c r="G160" s="223">
        <v>0</v>
      </c>
      <c r="H160" s="223">
        <v>0</v>
      </c>
      <c r="I160" s="223">
        <v>0</v>
      </c>
      <c r="J160" s="223">
        <v>0</v>
      </c>
      <c r="K160" s="223">
        <v>0</v>
      </c>
      <c r="L160" s="223">
        <v>0</v>
      </c>
      <c r="M160" s="223">
        <v>0</v>
      </c>
      <c r="N160" s="223">
        <v>313000</v>
      </c>
    </row>
    <row r="161" spans="1:14" s="9" customFormat="1" ht="50.1" customHeight="1" x14ac:dyDescent="0.25">
      <c r="A161" s="58">
        <v>15</v>
      </c>
      <c r="B161" s="23" t="s">
        <v>942</v>
      </c>
      <c r="C161" s="60" t="s">
        <v>943</v>
      </c>
      <c r="D161" s="223">
        <v>0</v>
      </c>
      <c r="E161" s="223">
        <v>0</v>
      </c>
      <c r="F161" s="223">
        <v>0</v>
      </c>
      <c r="G161" s="223">
        <v>0</v>
      </c>
      <c r="H161" s="223">
        <v>0</v>
      </c>
      <c r="I161" s="223">
        <v>0</v>
      </c>
      <c r="J161" s="223">
        <v>0</v>
      </c>
      <c r="K161" s="223">
        <v>0</v>
      </c>
      <c r="L161" s="223">
        <v>0</v>
      </c>
      <c r="M161" s="223">
        <v>0</v>
      </c>
      <c r="N161" s="223">
        <v>0</v>
      </c>
    </row>
    <row r="162" spans="1:14" s="9" customFormat="1" ht="50.1" customHeight="1" x14ac:dyDescent="0.25">
      <c r="A162" s="58">
        <v>15</v>
      </c>
      <c r="B162" s="23" t="s">
        <v>944</v>
      </c>
      <c r="C162" s="60" t="s">
        <v>943</v>
      </c>
      <c r="D162" s="223">
        <v>0</v>
      </c>
      <c r="E162" s="223">
        <v>0</v>
      </c>
      <c r="F162" s="223">
        <v>0</v>
      </c>
      <c r="G162" s="223">
        <v>0</v>
      </c>
      <c r="H162" s="223">
        <v>0</v>
      </c>
      <c r="I162" s="58"/>
      <c r="J162" s="223">
        <v>0</v>
      </c>
      <c r="K162" s="223">
        <v>0</v>
      </c>
      <c r="L162" s="223">
        <v>0</v>
      </c>
      <c r="M162" s="223">
        <v>0</v>
      </c>
      <c r="N162" s="23">
        <v>0</v>
      </c>
    </row>
    <row r="163" spans="1:14" s="9" customFormat="1" ht="50.1" customHeight="1" x14ac:dyDescent="0.25">
      <c r="A163" s="58">
        <v>15</v>
      </c>
      <c r="B163" s="23" t="s">
        <v>945</v>
      </c>
      <c r="C163" s="60" t="s">
        <v>943</v>
      </c>
      <c r="D163" s="223">
        <v>0</v>
      </c>
      <c r="E163" s="223">
        <v>0</v>
      </c>
      <c r="F163" s="223">
        <v>0</v>
      </c>
      <c r="G163" s="223">
        <v>0</v>
      </c>
      <c r="H163" s="223">
        <v>0</v>
      </c>
      <c r="I163" s="60" t="s">
        <v>947</v>
      </c>
      <c r="J163" s="223">
        <v>0</v>
      </c>
      <c r="K163" s="223">
        <v>0</v>
      </c>
      <c r="L163" s="223">
        <v>0</v>
      </c>
      <c r="M163" s="223">
        <v>0</v>
      </c>
      <c r="N163" s="23">
        <v>0</v>
      </c>
    </row>
    <row r="164" spans="1:14" s="9" customFormat="1" ht="50.1" customHeight="1" x14ac:dyDescent="0.25">
      <c r="A164" s="201">
        <v>15</v>
      </c>
      <c r="B164" s="201"/>
      <c r="C164" s="201"/>
      <c r="D164" s="23" t="s">
        <v>948</v>
      </c>
      <c r="E164" s="223">
        <v>626000</v>
      </c>
      <c r="F164" s="223">
        <v>0</v>
      </c>
      <c r="G164" s="223">
        <v>0</v>
      </c>
      <c r="H164" s="23"/>
      <c r="I164" s="23" t="s">
        <v>949</v>
      </c>
      <c r="J164" s="223">
        <v>0</v>
      </c>
      <c r="K164" s="223">
        <v>0</v>
      </c>
      <c r="L164" s="223">
        <v>0</v>
      </c>
      <c r="M164" s="223">
        <v>0</v>
      </c>
      <c r="N164" s="223">
        <v>626000</v>
      </c>
    </row>
    <row r="165" spans="1:14" s="9" customFormat="1" ht="50.1" customHeight="1" x14ac:dyDescent="0.25">
      <c r="A165" s="201">
        <v>15</v>
      </c>
      <c r="B165" s="201"/>
      <c r="C165" s="201"/>
      <c r="D165" s="23" t="s">
        <v>950</v>
      </c>
      <c r="E165" s="223">
        <v>626000</v>
      </c>
      <c r="F165" s="223">
        <v>0</v>
      </c>
      <c r="G165" s="223">
        <v>0</v>
      </c>
      <c r="H165" s="223">
        <v>0</v>
      </c>
      <c r="I165" s="23" t="s">
        <v>951</v>
      </c>
      <c r="J165" s="223">
        <v>0</v>
      </c>
      <c r="K165" s="223">
        <v>0</v>
      </c>
      <c r="L165" s="223">
        <v>0</v>
      </c>
      <c r="M165" s="223">
        <v>0</v>
      </c>
      <c r="N165" s="223">
        <v>626000</v>
      </c>
    </row>
    <row r="166" spans="1:14" ht="30" customHeight="1" x14ac:dyDescent="0.25">
      <c r="A166" s="217">
        <v>16</v>
      </c>
      <c r="B166" s="306" t="s">
        <v>68</v>
      </c>
      <c r="C166" s="307"/>
      <c r="D166" s="307"/>
      <c r="E166" s="307"/>
      <c r="F166" s="307"/>
      <c r="G166" s="307"/>
      <c r="H166" s="307"/>
      <c r="I166" s="307"/>
      <c r="J166" s="307"/>
      <c r="K166" s="307"/>
      <c r="L166" s="307"/>
      <c r="M166" s="307"/>
      <c r="N166" s="308"/>
    </row>
    <row r="167" spans="1:14" s="11" customFormat="1" ht="66" customHeight="1" x14ac:dyDescent="0.25">
      <c r="A167" s="201">
        <v>16</v>
      </c>
      <c r="B167" s="15" t="s">
        <v>350</v>
      </c>
      <c r="C167" s="15" t="s">
        <v>351</v>
      </c>
      <c r="D167" s="201"/>
      <c r="E167" s="201">
        <v>2000000</v>
      </c>
      <c r="F167" s="201">
        <v>0</v>
      </c>
      <c r="G167" s="201">
        <v>0</v>
      </c>
      <c r="H167" s="201">
        <v>2000000</v>
      </c>
      <c r="I167" s="201">
        <v>0</v>
      </c>
      <c r="J167" s="201">
        <v>0</v>
      </c>
      <c r="K167" s="201">
        <v>0</v>
      </c>
      <c r="L167" s="201">
        <v>0</v>
      </c>
      <c r="M167" s="201">
        <v>0</v>
      </c>
      <c r="N167" s="201">
        <v>2000000</v>
      </c>
    </row>
    <row r="168" spans="1:14" ht="59.25" customHeight="1" x14ac:dyDescent="0.25">
      <c r="A168" s="14">
        <v>16</v>
      </c>
      <c r="B168" s="14"/>
      <c r="C168" s="14"/>
      <c r="D168" s="21" t="s">
        <v>151</v>
      </c>
      <c r="E168" s="14">
        <v>2000000</v>
      </c>
      <c r="F168" s="14">
        <v>0</v>
      </c>
      <c r="G168" s="14">
        <v>0</v>
      </c>
      <c r="H168" s="14">
        <v>2000000</v>
      </c>
      <c r="I168" s="21" t="s">
        <v>352</v>
      </c>
      <c r="J168" s="14">
        <v>0</v>
      </c>
      <c r="K168" s="14">
        <v>0</v>
      </c>
      <c r="L168" s="14">
        <v>0</v>
      </c>
      <c r="M168" s="14"/>
      <c r="N168" s="14">
        <v>2000000</v>
      </c>
    </row>
    <row r="169" spans="1:14" ht="30" customHeight="1" x14ac:dyDescent="0.25">
      <c r="A169" s="203">
        <v>17</v>
      </c>
      <c r="B169" s="306" t="s">
        <v>70</v>
      </c>
      <c r="C169" s="307"/>
      <c r="D169" s="307"/>
      <c r="E169" s="307"/>
      <c r="F169" s="307"/>
      <c r="G169" s="307"/>
      <c r="H169" s="307"/>
      <c r="I169" s="307"/>
      <c r="J169" s="307"/>
      <c r="K169" s="307"/>
      <c r="L169" s="307"/>
      <c r="M169" s="307"/>
      <c r="N169" s="308"/>
    </row>
    <row r="170" spans="1:14" ht="54" customHeight="1" x14ac:dyDescent="0.25">
      <c r="A170" s="14">
        <v>17</v>
      </c>
      <c r="B170" s="28" t="s">
        <v>355</v>
      </c>
      <c r="C170" s="62"/>
      <c r="D170" s="28"/>
      <c r="E170" s="28">
        <v>0</v>
      </c>
      <c r="F170" s="28">
        <v>3047</v>
      </c>
      <c r="G170" s="28">
        <v>0</v>
      </c>
      <c r="H170" s="28">
        <v>3047</v>
      </c>
      <c r="I170" s="28"/>
      <c r="J170" s="28">
        <v>0</v>
      </c>
      <c r="K170" s="28">
        <v>0</v>
      </c>
      <c r="L170" s="28">
        <v>0</v>
      </c>
      <c r="M170" s="28">
        <v>0</v>
      </c>
      <c r="N170" s="28">
        <v>3047</v>
      </c>
    </row>
    <row r="171" spans="1:14" ht="84.75" customHeight="1" x14ac:dyDescent="0.25">
      <c r="A171" s="14">
        <v>17</v>
      </c>
      <c r="B171" s="14"/>
      <c r="C171" s="14"/>
      <c r="D171" s="28" t="s">
        <v>358</v>
      </c>
      <c r="E171" s="28">
        <v>0</v>
      </c>
      <c r="F171" s="28">
        <v>3047</v>
      </c>
      <c r="G171" s="28">
        <v>0</v>
      </c>
      <c r="H171" s="28">
        <v>3047</v>
      </c>
      <c r="I171" s="28" t="s">
        <v>136</v>
      </c>
      <c r="J171" s="28">
        <v>0</v>
      </c>
      <c r="K171" s="28">
        <v>0</v>
      </c>
      <c r="L171" s="28">
        <v>0</v>
      </c>
      <c r="M171" s="28">
        <v>0</v>
      </c>
      <c r="N171" s="28">
        <v>3047</v>
      </c>
    </row>
    <row r="172" spans="1:14" ht="30" customHeight="1" x14ac:dyDescent="0.25">
      <c r="A172" s="221">
        <v>18</v>
      </c>
      <c r="B172" s="327" t="s">
        <v>71</v>
      </c>
      <c r="C172" s="327"/>
      <c r="D172" s="327"/>
      <c r="E172" s="327"/>
      <c r="F172" s="327"/>
      <c r="G172" s="327"/>
      <c r="H172" s="327"/>
      <c r="I172" s="327"/>
      <c r="J172" s="327"/>
      <c r="K172" s="327"/>
      <c r="L172" s="327"/>
      <c r="M172" s="327"/>
      <c r="N172" s="327"/>
    </row>
    <row r="173" spans="1:14" ht="54" customHeight="1" x14ac:dyDescent="0.25">
      <c r="A173" s="14">
        <v>18</v>
      </c>
      <c r="B173" s="36" t="s">
        <v>361</v>
      </c>
      <c r="C173" s="21" t="s">
        <v>362</v>
      </c>
      <c r="D173" s="21" t="s">
        <v>135</v>
      </c>
      <c r="E173" s="14"/>
      <c r="F173" s="14"/>
      <c r="G173" s="14"/>
      <c r="H173" s="14"/>
      <c r="I173" s="14"/>
      <c r="J173" s="14"/>
      <c r="K173" s="14"/>
      <c r="L173" s="14"/>
      <c r="M173" s="14">
        <v>0</v>
      </c>
      <c r="N173" s="14" t="s">
        <v>397</v>
      </c>
    </row>
    <row r="174" spans="1:14" s="11" customFormat="1" ht="54" customHeight="1" x14ac:dyDescent="0.25">
      <c r="A174" s="14">
        <v>18</v>
      </c>
      <c r="B174" s="91" t="s">
        <v>365</v>
      </c>
      <c r="C174" s="21" t="s">
        <v>362</v>
      </c>
      <c r="D174" s="21" t="s">
        <v>135</v>
      </c>
      <c r="E174" s="146">
        <v>544934</v>
      </c>
      <c r="F174" s="146">
        <v>544934</v>
      </c>
      <c r="G174" s="146">
        <v>544934</v>
      </c>
      <c r="H174" s="14"/>
      <c r="I174" s="14"/>
      <c r="J174" s="14" t="s">
        <v>398</v>
      </c>
      <c r="K174" s="14" t="s">
        <v>398</v>
      </c>
      <c r="L174" s="14"/>
      <c r="M174" s="14"/>
      <c r="N174" s="14"/>
    </row>
    <row r="175" spans="1:14" s="11" customFormat="1" ht="56.25" customHeight="1" x14ac:dyDescent="0.25">
      <c r="A175" s="14">
        <v>18</v>
      </c>
      <c r="B175" s="91" t="s">
        <v>368</v>
      </c>
      <c r="C175" s="21" t="s">
        <v>362</v>
      </c>
      <c r="D175" s="21" t="s">
        <v>135</v>
      </c>
      <c r="E175" s="14"/>
      <c r="F175" s="14"/>
      <c r="G175" s="14"/>
      <c r="H175" s="14"/>
      <c r="I175" s="21" t="s">
        <v>136</v>
      </c>
      <c r="J175" s="14" t="s">
        <v>398</v>
      </c>
      <c r="K175" s="14" t="s">
        <v>398</v>
      </c>
      <c r="L175" s="14">
        <v>0</v>
      </c>
      <c r="M175" s="14"/>
      <c r="N175" s="14"/>
    </row>
    <row r="176" spans="1:14" s="11" customFormat="1" ht="60.75" customHeight="1" x14ac:dyDescent="0.25">
      <c r="A176" s="14">
        <v>18</v>
      </c>
      <c r="B176" s="91" t="s">
        <v>399</v>
      </c>
      <c r="C176" s="21" t="s">
        <v>362</v>
      </c>
      <c r="D176" s="21" t="s">
        <v>135</v>
      </c>
      <c r="E176" s="146">
        <v>2790716</v>
      </c>
      <c r="F176" s="146">
        <v>2790716</v>
      </c>
      <c r="G176" s="146">
        <v>2790716</v>
      </c>
      <c r="H176" s="14"/>
      <c r="I176" s="21" t="s">
        <v>138</v>
      </c>
      <c r="J176" s="14"/>
      <c r="K176" s="14"/>
      <c r="L176" s="14"/>
      <c r="M176" s="14">
        <v>0</v>
      </c>
      <c r="N176" s="14"/>
    </row>
    <row r="177" spans="1:14" s="11" customFormat="1" ht="60" customHeight="1" x14ac:dyDescent="0.25">
      <c r="A177" s="14">
        <v>18</v>
      </c>
      <c r="B177" s="91" t="s">
        <v>370</v>
      </c>
      <c r="C177" s="21" t="s">
        <v>362</v>
      </c>
      <c r="D177" s="21" t="s">
        <v>135</v>
      </c>
      <c r="E177" s="146">
        <v>2790716</v>
      </c>
      <c r="F177" s="146">
        <v>2790716</v>
      </c>
      <c r="G177" s="146">
        <v>2790716</v>
      </c>
      <c r="H177" s="14"/>
      <c r="I177" s="14"/>
      <c r="J177" s="14"/>
      <c r="K177" s="14"/>
      <c r="L177" s="14"/>
      <c r="M177" s="14"/>
      <c r="N177" s="14"/>
    </row>
    <row r="178" spans="1:14" ht="57" customHeight="1" x14ac:dyDescent="0.25">
      <c r="A178" s="14">
        <v>18</v>
      </c>
      <c r="B178" s="92" t="s">
        <v>372</v>
      </c>
      <c r="C178" s="156" t="s">
        <v>362</v>
      </c>
      <c r="D178" s="21" t="s">
        <v>135</v>
      </c>
      <c r="E178" s="157">
        <v>500000</v>
      </c>
      <c r="F178" s="156"/>
      <c r="G178" s="156"/>
      <c r="H178" s="156"/>
      <c r="I178" s="156"/>
      <c r="J178" s="156" t="s">
        <v>400</v>
      </c>
      <c r="K178" s="156"/>
      <c r="L178" s="156"/>
      <c r="M178" s="156"/>
      <c r="N178" s="156"/>
    </row>
    <row r="179" spans="1:14" ht="57" customHeight="1" x14ac:dyDescent="0.25">
      <c r="A179" s="14">
        <v>18</v>
      </c>
      <c r="B179" s="21" t="s">
        <v>401</v>
      </c>
      <c r="C179" s="21" t="s">
        <v>362</v>
      </c>
      <c r="D179" s="21" t="s">
        <v>135</v>
      </c>
      <c r="E179" s="18">
        <v>15234395</v>
      </c>
      <c r="F179" s="18">
        <v>15234395</v>
      </c>
      <c r="G179" s="18">
        <v>15234395</v>
      </c>
      <c r="H179" s="18"/>
      <c r="I179" s="18"/>
      <c r="J179" s="18"/>
      <c r="K179" s="18"/>
      <c r="L179" s="18"/>
      <c r="M179" s="18"/>
      <c r="N179" s="16"/>
    </row>
    <row r="180" spans="1:14" ht="30" customHeight="1" x14ac:dyDescent="0.25">
      <c r="A180" s="203">
        <v>19</v>
      </c>
      <c r="B180" s="306" t="s">
        <v>72</v>
      </c>
      <c r="C180" s="307"/>
      <c r="D180" s="307"/>
      <c r="E180" s="307"/>
      <c r="F180" s="307"/>
      <c r="G180" s="307"/>
      <c r="H180" s="307"/>
      <c r="I180" s="307"/>
      <c r="J180" s="307"/>
      <c r="K180" s="307"/>
      <c r="L180" s="307"/>
      <c r="M180" s="307"/>
      <c r="N180" s="308"/>
    </row>
    <row r="181" spans="1:14" ht="42" customHeight="1" x14ac:dyDescent="0.25">
      <c r="A181" s="14">
        <v>19</v>
      </c>
      <c r="B181" s="21" t="s">
        <v>357</v>
      </c>
      <c r="C181" s="21" t="s">
        <v>405</v>
      </c>
      <c r="D181" s="21" t="s">
        <v>416</v>
      </c>
      <c r="E181" s="158">
        <v>75718</v>
      </c>
      <c r="F181" s="158">
        <v>82601</v>
      </c>
      <c r="G181" s="158">
        <v>85718</v>
      </c>
      <c r="H181" s="158">
        <f>E181+F181+G181</f>
        <v>244037</v>
      </c>
      <c r="I181" s="21"/>
      <c r="J181" s="158"/>
      <c r="K181" s="158"/>
      <c r="L181" s="158"/>
      <c r="M181" s="158">
        <f>J181+K181+L181</f>
        <v>0</v>
      </c>
      <c r="N181" s="158">
        <f>H181+M181</f>
        <v>244037</v>
      </c>
    </row>
    <row r="182" spans="1:14" s="5" customFormat="1" ht="122.25" customHeight="1" x14ac:dyDescent="0.25">
      <c r="A182" s="14">
        <v>19</v>
      </c>
      <c r="B182" s="21" t="s">
        <v>357</v>
      </c>
      <c r="C182" s="21" t="s">
        <v>407</v>
      </c>
      <c r="D182" s="21" t="s">
        <v>416</v>
      </c>
      <c r="E182" s="158">
        <v>75718</v>
      </c>
      <c r="F182" s="158">
        <v>82601</v>
      </c>
      <c r="G182" s="158">
        <v>85718</v>
      </c>
      <c r="H182" s="158">
        <f>E182+F182+G182</f>
        <v>244037</v>
      </c>
      <c r="I182" s="21"/>
      <c r="J182" s="158"/>
      <c r="K182" s="158"/>
      <c r="L182" s="158"/>
      <c r="M182" s="158">
        <f>J182+K182+L182</f>
        <v>0</v>
      </c>
      <c r="N182" s="158">
        <f>H182+M182</f>
        <v>244037</v>
      </c>
    </row>
    <row r="183" spans="1:14" ht="75.75" customHeight="1" x14ac:dyDescent="0.25">
      <c r="A183" s="14">
        <v>19</v>
      </c>
      <c r="B183" s="21" t="s">
        <v>357</v>
      </c>
      <c r="C183" s="21" t="s">
        <v>417</v>
      </c>
      <c r="D183" s="21" t="s">
        <v>418</v>
      </c>
      <c r="E183" s="158">
        <v>292640</v>
      </c>
      <c r="F183" s="158">
        <v>787424</v>
      </c>
      <c r="G183" s="158">
        <v>787424</v>
      </c>
      <c r="H183" s="158">
        <f>E183+F183+G183</f>
        <v>1867488</v>
      </c>
      <c r="I183" s="21"/>
      <c r="J183" s="158"/>
      <c r="K183" s="158"/>
      <c r="L183" s="158"/>
      <c r="M183" s="158">
        <f>J183+K183+L183</f>
        <v>0</v>
      </c>
      <c r="N183" s="158">
        <f>H183+M183</f>
        <v>1867488</v>
      </c>
    </row>
    <row r="184" spans="1:14" ht="55.5" customHeight="1" x14ac:dyDescent="0.25">
      <c r="A184" s="14">
        <v>19</v>
      </c>
      <c r="B184" s="14"/>
      <c r="C184" s="14"/>
      <c r="D184" s="21" t="s">
        <v>135</v>
      </c>
      <c r="E184" s="158">
        <f>E181+E183</f>
        <v>368358</v>
      </c>
      <c r="F184" s="158">
        <f>F181+F183</f>
        <v>870025</v>
      </c>
      <c r="G184" s="158">
        <f>G181+G183</f>
        <v>873142</v>
      </c>
      <c r="H184" s="158"/>
      <c r="I184" s="21" t="s">
        <v>136</v>
      </c>
      <c r="J184" s="158">
        <f>J181+J183</f>
        <v>0</v>
      </c>
      <c r="K184" s="158">
        <f>K181+K183</f>
        <v>0</v>
      </c>
      <c r="L184" s="158">
        <f>L181+L183</f>
        <v>0</v>
      </c>
      <c r="M184" s="158"/>
      <c r="N184" s="158"/>
    </row>
    <row r="185" spans="1:14" ht="56.25" customHeight="1" x14ac:dyDescent="0.25">
      <c r="A185" s="14">
        <v>19</v>
      </c>
      <c r="B185" s="14"/>
      <c r="C185" s="14"/>
      <c r="D185" s="21" t="s">
        <v>151</v>
      </c>
      <c r="E185" s="14"/>
      <c r="F185" s="14"/>
      <c r="G185" s="14"/>
      <c r="H185" s="158">
        <f>H181+H183</f>
        <v>2111525</v>
      </c>
      <c r="I185" s="21" t="s">
        <v>138</v>
      </c>
      <c r="J185" s="147"/>
      <c r="K185" s="147"/>
      <c r="L185" s="147"/>
      <c r="M185" s="147">
        <f>M181+M183</f>
        <v>0</v>
      </c>
      <c r="N185" s="147"/>
    </row>
    <row r="186" spans="1:14" ht="30" customHeight="1" x14ac:dyDescent="0.25">
      <c r="A186" s="203">
        <v>20</v>
      </c>
      <c r="B186" s="317" t="s">
        <v>73</v>
      </c>
      <c r="C186" s="318"/>
      <c r="D186" s="318"/>
      <c r="E186" s="318"/>
      <c r="F186" s="318"/>
      <c r="G186" s="318"/>
      <c r="H186" s="318"/>
      <c r="I186" s="318"/>
      <c r="J186" s="318"/>
      <c r="K186" s="318"/>
      <c r="L186" s="318"/>
      <c r="M186" s="318"/>
      <c r="N186" s="319"/>
    </row>
    <row r="187" spans="1:14" s="11" customFormat="1" ht="84" customHeight="1" x14ac:dyDescent="0.25">
      <c r="A187" s="58">
        <v>20</v>
      </c>
      <c r="B187" s="60" t="s">
        <v>910</v>
      </c>
      <c r="C187" s="60" t="s">
        <v>14</v>
      </c>
      <c r="D187" s="60">
        <v>0</v>
      </c>
      <c r="E187" s="60">
        <v>0</v>
      </c>
      <c r="F187" s="60">
        <v>0</v>
      </c>
      <c r="G187" s="60">
        <v>0</v>
      </c>
      <c r="H187" s="60">
        <v>0</v>
      </c>
      <c r="I187" s="59">
        <v>5246000</v>
      </c>
      <c r="J187" s="59">
        <v>5246000</v>
      </c>
      <c r="K187" s="60">
        <v>0</v>
      </c>
      <c r="L187" s="60">
        <v>0</v>
      </c>
      <c r="M187" s="59">
        <v>5246000</v>
      </c>
      <c r="N187" s="59">
        <v>5246000</v>
      </c>
    </row>
    <row r="188" spans="1:14" s="11" customFormat="1" ht="71.25" customHeight="1" x14ac:dyDescent="0.25">
      <c r="A188" s="58">
        <v>20</v>
      </c>
      <c r="B188" s="60" t="s">
        <v>912</v>
      </c>
      <c r="C188" s="60" t="s">
        <v>14</v>
      </c>
      <c r="D188" s="60">
        <v>0</v>
      </c>
      <c r="E188" s="60">
        <v>0</v>
      </c>
      <c r="F188" s="60">
        <v>0</v>
      </c>
      <c r="G188" s="60">
        <v>0</v>
      </c>
      <c r="H188" s="60">
        <v>0</v>
      </c>
      <c r="I188" s="59">
        <v>800000</v>
      </c>
      <c r="J188" s="59">
        <v>800000</v>
      </c>
      <c r="K188" s="60">
        <v>0</v>
      </c>
      <c r="L188" s="60">
        <v>0</v>
      </c>
      <c r="M188" s="59">
        <v>800000</v>
      </c>
      <c r="N188" s="59">
        <v>800000</v>
      </c>
    </row>
    <row r="189" spans="1:14" ht="49.5" customHeight="1" x14ac:dyDescent="0.25">
      <c r="A189" s="178">
        <v>20</v>
      </c>
      <c r="B189" s="178" t="s">
        <v>579</v>
      </c>
      <c r="C189" s="178"/>
      <c r="D189" s="60" t="s">
        <v>151</v>
      </c>
      <c r="E189" s="60">
        <v>0</v>
      </c>
      <c r="F189" s="60">
        <v>0</v>
      </c>
      <c r="G189" s="60">
        <v>0</v>
      </c>
      <c r="H189" s="60">
        <v>0</v>
      </c>
      <c r="I189" s="59" t="s">
        <v>913</v>
      </c>
      <c r="J189" s="179">
        <f>SUM(J187:J188)</f>
        <v>6046000</v>
      </c>
      <c r="K189" s="60">
        <v>0</v>
      </c>
      <c r="L189" s="60">
        <v>0</v>
      </c>
      <c r="M189" s="179">
        <f>SUM(M187:M188)</f>
        <v>6046000</v>
      </c>
      <c r="N189" s="179">
        <f>SUM(N187:N188)</f>
        <v>6046000</v>
      </c>
    </row>
    <row r="190" spans="1:14" ht="30" customHeight="1" x14ac:dyDescent="0.25">
      <c r="A190" s="225">
        <v>21</v>
      </c>
      <c r="B190" s="306" t="s">
        <v>74</v>
      </c>
      <c r="C190" s="307"/>
      <c r="D190" s="307"/>
      <c r="E190" s="307"/>
      <c r="F190" s="307"/>
      <c r="G190" s="307"/>
      <c r="H190" s="307"/>
      <c r="I190" s="307"/>
      <c r="J190" s="307"/>
      <c r="K190" s="307"/>
      <c r="L190" s="307"/>
      <c r="M190" s="307"/>
      <c r="N190" s="308"/>
    </row>
    <row r="191" spans="1:14" ht="42" customHeight="1" x14ac:dyDescent="0.25">
      <c r="A191" s="14">
        <v>21</v>
      </c>
      <c r="B191" s="15" t="s">
        <v>152</v>
      </c>
      <c r="C191" s="15" t="s">
        <v>152</v>
      </c>
      <c r="D191" s="15" t="s">
        <v>152</v>
      </c>
      <c r="E191" s="15" t="s">
        <v>152</v>
      </c>
      <c r="F191" s="15" t="s">
        <v>152</v>
      </c>
      <c r="G191" s="15" t="s">
        <v>152</v>
      </c>
      <c r="H191" s="15" t="s">
        <v>152</v>
      </c>
      <c r="I191" s="15" t="s">
        <v>152</v>
      </c>
      <c r="J191" s="15" t="s">
        <v>152</v>
      </c>
      <c r="K191" s="15" t="s">
        <v>152</v>
      </c>
      <c r="L191" s="15" t="s">
        <v>152</v>
      </c>
      <c r="M191" s="15" t="s">
        <v>152</v>
      </c>
      <c r="N191" s="15" t="s">
        <v>152</v>
      </c>
    </row>
    <row r="192" spans="1:14" ht="30.75" customHeight="1" x14ac:dyDescent="0.25">
      <c r="A192" s="226">
        <v>22</v>
      </c>
      <c r="B192" s="306" t="s">
        <v>75</v>
      </c>
      <c r="C192" s="307"/>
      <c r="D192" s="307"/>
      <c r="E192" s="307"/>
      <c r="F192" s="307"/>
      <c r="G192" s="307"/>
      <c r="H192" s="307"/>
      <c r="I192" s="307"/>
      <c r="J192" s="307"/>
      <c r="K192" s="307"/>
      <c r="L192" s="307"/>
      <c r="M192" s="307"/>
      <c r="N192" s="308"/>
    </row>
    <row r="193" spans="1:14" ht="390" x14ac:dyDescent="0.25">
      <c r="A193" s="14">
        <v>22</v>
      </c>
      <c r="B193" s="31" t="s">
        <v>428</v>
      </c>
      <c r="C193" s="31" t="s">
        <v>419</v>
      </c>
      <c r="D193" s="31" t="s">
        <v>429</v>
      </c>
      <c r="E193" s="31">
        <v>0</v>
      </c>
      <c r="F193" s="153">
        <v>260744000</v>
      </c>
      <c r="G193" s="153">
        <v>324887000</v>
      </c>
      <c r="H193" s="153">
        <v>585631000</v>
      </c>
      <c r="I193" s="31" t="s">
        <v>430</v>
      </c>
      <c r="J193" s="154">
        <v>993000</v>
      </c>
      <c r="K193" s="154">
        <v>726000</v>
      </c>
      <c r="L193" s="154">
        <v>632000</v>
      </c>
      <c r="M193" s="154">
        <v>2351000</v>
      </c>
      <c r="N193" s="154">
        <v>587982000</v>
      </c>
    </row>
    <row r="194" spans="1:14" ht="42.75" customHeight="1" x14ac:dyDescent="0.25">
      <c r="A194" s="14">
        <v>22</v>
      </c>
      <c r="B194" s="31" t="s">
        <v>357</v>
      </c>
      <c r="C194" s="31"/>
      <c r="D194" s="31"/>
      <c r="E194" s="31"/>
      <c r="F194" s="31"/>
      <c r="G194" s="31"/>
      <c r="H194" s="31">
        <v>0</v>
      </c>
      <c r="I194" s="31"/>
      <c r="J194" s="31"/>
      <c r="K194" s="31"/>
      <c r="L194" s="31"/>
      <c r="M194" s="31">
        <v>0</v>
      </c>
      <c r="N194" s="31">
        <v>0</v>
      </c>
    </row>
    <row r="195" spans="1:14" ht="44.25" customHeight="1" x14ac:dyDescent="0.25">
      <c r="A195" s="14">
        <v>22</v>
      </c>
      <c r="B195" s="32"/>
      <c r="C195" s="32"/>
      <c r="D195" s="31" t="s">
        <v>431</v>
      </c>
      <c r="E195" s="31">
        <v>0</v>
      </c>
      <c r="F195" s="155">
        <v>260744000</v>
      </c>
      <c r="G195" s="155">
        <v>324887000</v>
      </c>
      <c r="H195" s="31"/>
      <c r="I195" s="31" t="s">
        <v>136</v>
      </c>
      <c r="J195" s="155">
        <v>993000</v>
      </c>
      <c r="K195" s="155">
        <v>726000</v>
      </c>
      <c r="L195" s="155">
        <v>632000</v>
      </c>
      <c r="M195" s="31"/>
      <c r="N195" s="31"/>
    </row>
    <row r="196" spans="1:14" ht="30" customHeight="1" x14ac:dyDescent="0.25">
      <c r="A196" s="14">
        <v>22</v>
      </c>
      <c r="B196" s="32"/>
      <c r="C196" s="32"/>
      <c r="D196" s="31" t="s">
        <v>432</v>
      </c>
      <c r="E196" s="32"/>
      <c r="F196" s="32"/>
      <c r="G196" s="32"/>
      <c r="H196" s="153">
        <v>585631000</v>
      </c>
      <c r="I196" s="31" t="s">
        <v>433</v>
      </c>
      <c r="J196" s="32"/>
      <c r="K196" s="32"/>
      <c r="L196" s="32"/>
      <c r="M196" s="154">
        <v>2351000</v>
      </c>
      <c r="N196" s="32"/>
    </row>
    <row r="197" spans="1:14" ht="37.5" customHeight="1" x14ac:dyDescent="0.25">
      <c r="A197" s="203">
        <v>23</v>
      </c>
      <c r="B197" s="306" t="s">
        <v>76</v>
      </c>
      <c r="C197" s="307"/>
      <c r="D197" s="307"/>
      <c r="E197" s="307"/>
      <c r="F197" s="307"/>
      <c r="G197" s="307"/>
      <c r="H197" s="307"/>
      <c r="I197" s="307"/>
      <c r="J197" s="307"/>
      <c r="K197" s="307"/>
      <c r="L197" s="307"/>
      <c r="M197" s="307"/>
      <c r="N197" s="308"/>
    </row>
    <row r="198" spans="1:14" ht="84.75" customHeight="1" x14ac:dyDescent="0.25">
      <c r="A198" s="14">
        <v>23</v>
      </c>
      <c r="B198" s="91" t="s">
        <v>1032</v>
      </c>
      <c r="C198" s="214" t="s">
        <v>755</v>
      </c>
      <c r="D198" s="214" t="s">
        <v>788</v>
      </c>
      <c r="E198" s="214" t="s">
        <v>789</v>
      </c>
      <c r="F198" s="174"/>
      <c r="G198" s="174"/>
      <c r="H198" s="214" t="s">
        <v>789</v>
      </c>
      <c r="I198" s="174"/>
      <c r="J198" s="174"/>
      <c r="K198" s="174"/>
      <c r="L198" s="174"/>
      <c r="M198" s="174"/>
      <c r="N198" s="214" t="s">
        <v>789</v>
      </c>
    </row>
    <row r="199" spans="1:14" s="11" customFormat="1" ht="84.75" customHeight="1" x14ac:dyDescent="0.25">
      <c r="A199" s="14">
        <v>23</v>
      </c>
      <c r="B199" s="175" t="s">
        <v>790</v>
      </c>
      <c r="C199" s="175" t="s">
        <v>772</v>
      </c>
      <c r="D199" s="175" t="s">
        <v>788</v>
      </c>
      <c r="E199" s="175" t="s">
        <v>791</v>
      </c>
      <c r="F199" s="175" t="s">
        <v>791</v>
      </c>
      <c r="G199" s="175"/>
      <c r="H199" s="175" t="s">
        <v>792</v>
      </c>
      <c r="I199" s="173"/>
      <c r="J199" s="173"/>
      <c r="K199" s="173"/>
      <c r="L199" s="173"/>
      <c r="M199" s="173"/>
      <c r="N199" s="175" t="s">
        <v>792</v>
      </c>
    </row>
    <row r="200" spans="1:14" s="11" customFormat="1" ht="123" customHeight="1" x14ac:dyDescent="0.25">
      <c r="A200" s="14">
        <v>23</v>
      </c>
      <c r="B200" s="175" t="s">
        <v>793</v>
      </c>
      <c r="C200" s="175" t="s">
        <v>772</v>
      </c>
      <c r="D200" s="175" t="s">
        <v>788</v>
      </c>
      <c r="E200" s="175" t="s">
        <v>794</v>
      </c>
      <c r="F200" s="173"/>
      <c r="G200" s="173"/>
      <c r="H200" s="175" t="s">
        <v>794</v>
      </c>
      <c r="I200" s="173"/>
      <c r="J200" s="173"/>
      <c r="K200" s="173"/>
      <c r="L200" s="173"/>
      <c r="M200" s="173"/>
      <c r="N200" s="175" t="s">
        <v>794</v>
      </c>
    </row>
    <row r="201" spans="1:14" s="11" customFormat="1" ht="84.75" customHeight="1" x14ac:dyDescent="0.25">
      <c r="A201" s="14">
        <v>23</v>
      </c>
      <c r="B201" s="175" t="s">
        <v>795</v>
      </c>
      <c r="C201" s="175" t="s">
        <v>767</v>
      </c>
      <c r="D201" s="175" t="s">
        <v>788</v>
      </c>
      <c r="E201" s="175" t="s">
        <v>796</v>
      </c>
      <c r="F201" s="175" t="s">
        <v>797</v>
      </c>
      <c r="G201" s="175" t="s">
        <v>797</v>
      </c>
      <c r="H201" s="175" t="s">
        <v>798</v>
      </c>
      <c r="I201" s="175"/>
      <c r="J201" s="175" t="s">
        <v>799</v>
      </c>
      <c r="K201" s="175" t="s">
        <v>799</v>
      </c>
      <c r="L201" s="175" t="s">
        <v>799</v>
      </c>
      <c r="M201" s="175" t="s">
        <v>799</v>
      </c>
      <c r="N201" s="175" t="s">
        <v>800</v>
      </c>
    </row>
    <row r="202" spans="1:14" s="11" customFormat="1" ht="84.75" customHeight="1" x14ac:dyDescent="0.25">
      <c r="A202" s="14">
        <v>23</v>
      </c>
      <c r="B202" s="175" t="s">
        <v>801</v>
      </c>
      <c r="C202" s="175" t="s">
        <v>767</v>
      </c>
      <c r="D202" s="175" t="s">
        <v>788</v>
      </c>
      <c r="E202" s="175" t="s">
        <v>802</v>
      </c>
      <c r="F202" s="175" t="s">
        <v>803</v>
      </c>
      <c r="G202" s="175" t="s">
        <v>804</v>
      </c>
      <c r="H202" s="175" t="s">
        <v>805</v>
      </c>
      <c r="I202" s="175"/>
      <c r="J202" s="175" t="s">
        <v>799</v>
      </c>
      <c r="K202" s="175" t="s">
        <v>799</v>
      </c>
      <c r="L202" s="175" t="s">
        <v>799</v>
      </c>
      <c r="M202" s="175" t="s">
        <v>799</v>
      </c>
      <c r="N202" s="175" t="s">
        <v>806</v>
      </c>
    </row>
    <row r="203" spans="1:14" s="11" customFormat="1" ht="84.75" customHeight="1" x14ac:dyDescent="0.25">
      <c r="A203" s="14">
        <v>23</v>
      </c>
      <c r="B203" s="214" t="s">
        <v>807</v>
      </c>
      <c r="C203" s="214" t="s">
        <v>767</v>
      </c>
      <c r="D203" s="175" t="s">
        <v>788</v>
      </c>
      <c r="E203" s="175" t="s">
        <v>808</v>
      </c>
      <c r="F203" s="175" t="s">
        <v>809</v>
      </c>
      <c r="G203" s="175" t="s">
        <v>798</v>
      </c>
      <c r="H203" s="175" t="s">
        <v>810</v>
      </c>
      <c r="I203" s="175"/>
      <c r="J203" s="175"/>
      <c r="K203" s="175"/>
      <c r="L203" s="175"/>
      <c r="M203" s="175"/>
      <c r="N203" s="175" t="s">
        <v>810</v>
      </c>
    </row>
    <row r="204" spans="1:14" s="11" customFormat="1" ht="84.75" customHeight="1" x14ac:dyDescent="0.25">
      <c r="A204" s="14">
        <v>23</v>
      </c>
      <c r="B204" s="214" t="s">
        <v>811</v>
      </c>
      <c r="C204" s="214" t="s">
        <v>767</v>
      </c>
      <c r="D204" s="175" t="s">
        <v>788</v>
      </c>
      <c r="E204" s="214" t="s">
        <v>812</v>
      </c>
      <c r="F204" s="214" t="s">
        <v>813</v>
      </c>
      <c r="G204" s="214" t="s">
        <v>813</v>
      </c>
      <c r="H204" s="175" t="s">
        <v>814</v>
      </c>
      <c r="I204" s="175"/>
      <c r="J204" s="214" t="s">
        <v>799</v>
      </c>
      <c r="K204" s="214" t="s">
        <v>799</v>
      </c>
      <c r="L204" s="214" t="s">
        <v>799</v>
      </c>
      <c r="M204" s="227" t="s">
        <v>799</v>
      </c>
      <c r="N204" s="214" t="s">
        <v>814</v>
      </c>
    </row>
    <row r="205" spans="1:14" s="11" customFormat="1" ht="84.75" customHeight="1" x14ac:dyDescent="0.25">
      <c r="A205" s="14">
        <v>23</v>
      </c>
      <c r="B205" s="214" t="s">
        <v>815</v>
      </c>
      <c r="C205" s="214" t="s">
        <v>767</v>
      </c>
      <c r="D205" s="214" t="s">
        <v>788</v>
      </c>
      <c r="E205" s="214" t="s">
        <v>816</v>
      </c>
      <c r="F205" s="214" t="s">
        <v>799</v>
      </c>
      <c r="G205" s="214" t="s">
        <v>799</v>
      </c>
      <c r="H205" s="214" t="s">
        <v>816</v>
      </c>
      <c r="I205" s="214"/>
      <c r="J205" s="227" t="s">
        <v>799</v>
      </c>
      <c r="K205" s="214" t="s">
        <v>799</v>
      </c>
      <c r="L205" s="227" t="s">
        <v>799</v>
      </c>
      <c r="M205" s="214" t="s">
        <v>799</v>
      </c>
      <c r="N205" s="214" t="s">
        <v>816</v>
      </c>
    </row>
    <row r="206" spans="1:14" s="11" customFormat="1" ht="84.75" customHeight="1" x14ac:dyDescent="0.25">
      <c r="A206" s="14">
        <v>23</v>
      </c>
      <c r="B206" s="175" t="s">
        <v>774</v>
      </c>
      <c r="C206" s="214" t="s">
        <v>755</v>
      </c>
      <c r="D206" s="227" t="s">
        <v>788</v>
      </c>
      <c r="E206" s="227"/>
      <c r="F206" s="228" t="s">
        <v>817</v>
      </c>
      <c r="G206" s="227" t="s">
        <v>818</v>
      </c>
      <c r="H206" s="227" t="s">
        <v>819</v>
      </c>
      <c r="I206" s="227"/>
      <c r="J206" s="227"/>
      <c r="K206" s="227"/>
      <c r="L206" s="227"/>
      <c r="M206" s="227"/>
      <c r="N206" s="227" t="s">
        <v>819</v>
      </c>
    </row>
    <row r="207" spans="1:14" s="11" customFormat="1" ht="84.75" customHeight="1" x14ac:dyDescent="0.25">
      <c r="A207" s="14">
        <v>23</v>
      </c>
      <c r="B207" s="175" t="s">
        <v>820</v>
      </c>
      <c r="C207" s="214" t="s">
        <v>755</v>
      </c>
      <c r="D207" s="227" t="s">
        <v>788</v>
      </c>
      <c r="E207" s="175" t="s">
        <v>821</v>
      </c>
      <c r="F207" s="175" t="s">
        <v>822</v>
      </c>
      <c r="G207" s="175" t="s">
        <v>823</v>
      </c>
      <c r="H207" s="229" t="s">
        <v>824</v>
      </c>
      <c r="I207" s="227"/>
      <c r="J207" s="227"/>
      <c r="K207" s="227"/>
      <c r="L207" s="227"/>
      <c r="M207" s="227"/>
      <c r="N207" s="175" t="s">
        <v>824</v>
      </c>
    </row>
    <row r="208" spans="1:14" ht="114.75" customHeight="1" x14ac:dyDescent="0.25">
      <c r="A208" s="14">
        <v>23</v>
      </c>
      <c r="B208" s="175" t="s">
        <v>825</v>
      </c>
      <c r="C208" s="214" t="s">
        <v>412</v>
      </c>
      <c r="D208" s="227" t="s">
        <v>788</v>
      </c>
      <c r="E208" s="228" t="s">
        <v>826</v>
      </c>
      <c r="F208" s="227" t="s">
        <v>826</v>
      </c>
      <c r="G208" s="227" t="s">
        <v>826</v>
      </c>
      <c r="H208" s="227" t="s">
        <v>827</v>
      </c>
      <c r="I208" s="227"/>
      <c r="J208" s="227" t="s">
        <v>828</v>
      </c>
      <c r="K208" s="227" t="s">
        <v>828</v>
      </c>
      <c r="L208" s="227" t="s">
        <v>828</v>
      </c>
      <c r="M208" s="227" t="s">
        <v>829</v>
      </c>
      <c r="N208" s="227" t="s">
        <v>830</v>
      </c>
    </row>
    <row r="209" spans="1:14" ht="131.25" customHeight="1" x14ac:dyDescent="0.25">
      <c r="A209" s="14">
        <v>23</v>
      </c>
      <c r="B209" s="175" t="s">
        <v>831</v>
      </c>
      <c r="C209" s="214" t="s">
        <v>412</v>
      </c>
      <c r="D209" s="227" t="s">
        <v>788</v>
      </c>
      <c r="E209" s="227">
        <v>0</v>
      </c>
      <c r="F209" s="227">
        <v>0</v>
      </c>
      <c r="G209" s="227">
        <v>0</v>
      </c>
      <c r="H209" s="227">
        <v>0</v>
      </c>
      <c r="I209" s="227"/>
      <c r="J209" s="227" t="s">
        <v>832</v>
      </c>
      <c r="K209" s="227" t="s">
        <v>832</v>
      </c>
      <c r="L209" s="227" t="s">
        <v>832</v>
      </c>
      <c r="M209" s="227" t="s">
        <v>833</v>
      </c>
      <c r="N209" s="227" t="s">
        <v>834</v>
      </c>
    </row>
    <row r="210" spans="1:14" ht="79.5" customHeight="1" x14ac:dyDescent="0.25">
      <c r="A210" s="14">
        <v>23</v>
      </c>
      <c r="B210" s="175" t="s">
        <v>909</v>
      </c>
      <c r="C210" s="227" t="s">
        <v>835</v>
      </c>
      <c r="D210" s="214" t="s">
        <v>788</v>
      </c>
      <c r="E210" s="227" t="s">
        <v>836</v>
      </c>
      <c r="F210" s="227">
        <v>0</v>
      </c>
      <c r="G210" s="93">
        <v>0</v>
      </c>
      <c r="H210" s="227" t="s">
        <v>836</v>
      </c>
      <c r="I210" s="227"/>
      <c r="J210" s="93">
        <v>0</v>
      </c>
      <c r="K210" s="93">
        <v>0</v>
      </c>
      <c r="L210" s="93">
        <v>0</v>
      </c>
      <c r="M210" s="93">
        <v>0</v>
      </c>
      <c r="N210" s="228" t="s">
        <v>836</v>
      </c>
    </row>
    <row r="211" spans="1:14" ht="64.5" customHeight="1" x14ac:dyDescent="0.25">
      <c r="A211" s="14">
        <v>23</v>
      </c>
      <c r="B211" s="214" t="s">
        <v>787</v>
      </c>
      <c r="C211" s="230" t="s">
        <v>835</v>
      </c>
      <c r="D211" s="214" t="s">
        <v>788</v>
      </c>
      <c r="E211" s="230" t="s">
        <v>837</v>
      </c>
      <c r="F211" s="227" t="s">
        <v>838</v>
      </c>
      <c r="G211" s="230" t="s">
        <v>839</v>
      </c>
      <c r="H211" s="230" t="s">
        <v>840</v>
      </c>
      <c r="I211" s="227"/>
      <c r="J211" s="93">
        <v>0</v>
      </c>
      <c r="K211" s="93">
        <v>0</v>
      </c>
      <c r="L211" s="93">
        <v>0</v>
      </c>
      <c r="M211" s="93">
        <v>0</v>
      </c>
      <c r="N211" s="230" t="s">
        <v>840</v>
      </c>
    </row>
    <row r="212" spans="1:14" ht="66.75" customHeight="1" x14ac:dyDescent="0.25">
      <c r="A212" s="14">
        <v>23</v>
      </c>
      <c r="B212" s="63"/>
      <c r="C212" s="63"/>
      <c r="D212" s="214" t="s">
        <v>135</v>
      </c>
      <c r="E212" s="214" t="s">
        <v>841</v>
      </c>
      <c r="F212" s="175" t="s">
        <v>842</v>
      </c>
      <c r="G212" s="175" t="s">
        <v>843</v>
      </c>
      <c r="H212" s="214" t="s">
        <v>844</v>
      </c>
      <c r="I212" s="175" t="s">
        <v>136</v>
      </c>
      <c r="J212" s="214" t="s">
        <v>845</v>
      </c>
      <c r="K212" s="214" t="s">
        <v>846</v>
      </c>
      <c r="L212" s="214" t="s">
        <v>846</v>
      </c>
      <c r="M212" s="230" t="s">
        <v>847</v>
      </c>
      <c r="N212" s="63"/>
    </row>
    <row r="213" spans="1:14" ht="59.25" customHeight="1" x14ac:dyDescent="0.25">
      <c r="A213" s="14">
        <v>23</v>
      </c>
      <c r="B213" s="63"/>
      <c r="C213" s="63"/>
      <c r="D213" s="214" t="s">
        <v>151</v>
      </c>
      <c r="E213" s="63"/>
      <c r="F213" s="63"/>
      <c r="G213" s="63"/>
      <c r="H213" s="175" t="s">
        <v>844</v>
      </c>
      <c r="I213" s="175" t="s">
        <v>138</v>
      </c>
      <c r="J213" s="63"/>
      <c r="K213" s="63"/>
      <c r="L213" s="63"/>
      <c r="M213" s="227" t="s">
        <v>847</v>
      </c>
      <c r="N213" s="63"/>
    </row>
    <row r="214" spans="1:14" ht="33" customHeight="1" x14ac:dyDescent="0.25">
      <c r="A214" s="203">
        <v>24</v>
      </c>
      <c r="B214" s="306" t="s">
        <v>77</v>
      </c>
      <c r="C214" s="307"/>
      <c r="D214" s="307"/>
      <c r="E214" s="307"/>
      <c r="F214" s="307"/>
      <c r="G214" s="307"/>
      <c r="H214" s="307"/>
      <c r="I214" s="307"/>
      <c r="J214" s="307"/>
      <c r="K214" s="307"/>
      <c r="L214" s="307"/>
      <c r="M214" s="307"/>
      <c r="N214" s="308"/>
    </row>
    <row r="215" spans="1:14" ht="120.75" customHeight="1" x14ac:dyDescent="0.25">
      <c r="A215" s="14">
        <v>24</v>
      </c>
      <c r="B215" s="48" t="s">
        <v>695</v>
      </c>
      <c r="C215" s="98" t="s">
        <v>696</v>
      </c>
      <c r="D215" s="30" t="s">
        <v>721</v>
      </c>
      <c r="E215" s="30" t="s">
        <v>721</v>
      </c>
      <c r="F215" s="30" t="s">
        <v>721</v>
      </c>
      <c r="G215" s="30" t="s">
        <v>721</v>
      </c>
      <c r="H215" s="30" t="s">
        <v>721</v>
      </c>
      <c r="I215" s="32" t="s">
        <v>17</v>
      </c>
      <c r="J215" s="32"/>
      <c r="K215" s="32"/>
      <c r="L215" s="32"/>
      <c r="M215" s="32"/>
      <c r="N215" s="30" t="s">
        <v>721</v>
      </c>
    </row>
    <row r="216" spans="1:14" ht="50.1" customHeight="1" x14ac:dyDescent="0.25">
      <c r="A216" s="14">
        <v>24</v>
      </c>
      <c r="B216" s="48" t="s">
        <v>709</v>
      </c>
      <c r="C216" s="30" t="s">
        <v>722</v>
      </c>
      <c r="D216" s="154">
        <v>5000000</v>
      </c>
      <c r="E216" s="30"/>
      <c r="F216" s="30"/>
      <c r="G216" s="30"/>
      <c r="H216" s="30"/>
      <c r="I216" s="30" t="s">
        <v>17</v>
      </c>
      <c r="J216" s="32"/>
      <c r="K216" s="32"/>
      <c r="L216" s="32"/>
      <c r="M216" s="32"/>
      <c r="N216" s="32"/>
    </row>
    <row r="217" spans="1:14" ht="118.5" customHeight="1" x14ac:dyDescent="0.25">
      <c r="A217" s="14">
        <v>24</v>
      </c>
      <c r="B217" s="152" t="s">
        <v>706</v>
      </c>
      <c r="C217" s="144" t="s">
        <v>707</v>
      </c>
      <c r="D217" s="144" t="s">
        <v>721</v>
      </c>
      <c r="E217" s="113"/>
      <c r="F217" s="113"/>
      <c r="G217" s="113"/>
      <c r="H217" s="113"/>
      <c r="I217" s="113"/>
      <c r="J217" s="113"/>
      <c r="K217" s="113"/>
      <c r="L217" s="113"/>
      <c r="M217" s="113"/>
      <c r="N217" s="113"/>
    </row>
    <row r="218" spans="1:14" ht="50.1" customHeight="1" x14ac:dyDescent="0.25">
      <c r="A218" s="14">
        <v>24</v>
      </c>
      <c r="B218" s="48" t="s">
        <v>713</v>
      </c>
      <c r="C218" s="30" t="s">
        <v>722</v>
      </c>
      <c r="D218" s="154">
        <v>5000000</v>
      </c>
      <c r="E218" s="30"/>
      <c r="F218" s="30"/>
      <c r="G218" s="30"/>
      <c r="H218" s="30"/>
      <c r="I218" s="30" t="s">
        <v>17</v>
      </c>
      <c r="J218" s="32"/>
      <c r="K218" s="32"/>
      <c r="L218" s="32"/>
      <c r="M218" s="32"/>
      <c r="N218" s="32"/>
    </row>
    <row r="219" spans="1:14" ht="50.1" customHeight="1" x14ac:dyDescent="0.25">
      <c r="A219" s="14">
        <v>24</v>
      </c>
      <c r="B219" s="48" t="s">
        <v>714</v>
      </c>
      <c r="C219" s="30" t="s">
        <v>722</v>
      </c>
      <c r="D219" s="154">
        <v>5000000</v>
      </c>
      <c r="E219" s="30"/>
      <c r="F219" s="30"/>
      <c r="G219" s="30"/>
      <c r="H219" s="30"/>
      <c r="I219" s="30" t="s">
        <v>17</v>
      </c>
      <c r="J219" s="32"/>
      <c r="K219" s="32"/>
      <c r="L219" s="32"/>
      <c r="M219" s="32"/>
      <c r="N219" s="32"/>
    </row>
    <row r="220" spans="1:14" ht="50.1" customHeight="1" x14ac:dyDescent="0.25">
      <c r="A220" s="14">
        <v>24</v>
      </c>
      <c r="B220" s="48" t="s">
        <v>716</v>
      </c>
      <c r="C220" s="30" t="s">
        <v>722</v>
      </c>
      <c r="D220" s="154">
        <v>5000000</v>
      </c>
      <c r="E220" s="30"/>
      <c r="F220" s="30"/>
      <c r="G220" s="30"/>
      <c r="H220" s="30"/>
      <c r="I220" s="30" t="s">
        <v>17</v>
      </c>
      <c r="J220" s="32"/>
      <c r="K220" s="32"/>
      <c r="L220" s="32"/>
      <c r="M220" s="32"/>
      <c r="N220" s="32"/>
    </row>
    <row r="221" spans="1:14" ht="50.1" customHeight="1" x14ac:dyDescent="0.25">
      <c r="A221" s="14">
        <v>24</v>
      </c>
      <c r="B221" s="48" t="s">
        <v>712</v>
      </c>
      <c r="C221" s="30" t="s">
        <v>722</v>
      </c>
      <c r="D221" s="154">
        <v>5000000</v>
      </c>
      <c r="E221" s="30"/>
      <c r="F221" s="30"/>
      <c r="G221" s="30"/>
      <c r="H221" s="30"/>
      <c r="I221" s="30" t="s">
        <v>17</v>
      </c>
      <c r="J221" s="32"/>
      <c r="K221" s="32"/>
      <c r="L221" s="32"/>
      <c r="M221" s="32"/>
      <c r="N221" s="32"/>
    </row>
    <row r="222" spans="1:14" ht="50.1" customHeight="1" x14ac:dyDescent="0.25">
      <c r="A222" s="14">
        <v>24</v>
      </c>
      <c r="B222" s="48" t="s">
        <v>723</v>
      </c>
      <c r="C222" s="30" t="s">
        <v>722</v>
      </c>
      <c r="D222" s="154">
        <v>5000000</v>
      </c>
      <c r="E222" s="30"/>
      <c r="F222" s="30"/>
      <c r="G222" s="30"/>
      <c r="H222" s="30"/>
      <c r="I222" s="30" t="s">
        <v>17</v>
      </c>
      <c r="J222" s="32"/>
      <c r="K222" s="32"/>
      <c r="L222" s="32"/>
      <c r="M222" s="32"/>
      <c r="N222" s="32"/>
    </row>
    <row r="223" spans="1:14" ht="50.1" customHeight="1" x14ac:dyDescent="0.25">
      <c r="A223" s="14">
        <v>24</v>
      </c>
      <c r="B223" s="48" t="s">
        <v>717</v>
      </c>
      <c r="C223" s="30" t="s">
        <v>722</v>
      </c>
      <c r="D223" s="154">
        <v>5000000</v>
      </c>
      <c r="E223" s="30"/>
      <c r="F223" s="30"/>
      <c r="G223" s="30"/>
      <c r="H223" s="30"/>
      <c r="I223" s="30" t="s">
        <v>17</v>
      </c>
      <c r="J223" s="32"/>
      <c r="K223" s="32"/>
      <c r="L223" s="32"/>
      <c r="M223" s="32"/>
      <c r="N223" s="32"/>
    </row>
    <row r="224" spans="1:14" ht="50.1" customHeight="1" x14ac:dyDescent="0.25">
      <c r="A224" s="14">
        <v>24</v>
      </c>
      <c r="B224" s="48" t="s">
        <v>718</v>
      </c>
      <c r="C224" s="30" t="s">
        <v>722</v>
      </c>
      <c r="D224" s="154">
        <v>5000000</v>
      </c>
      <c r="E224" s="30"/>
      <c r="F224" s="30"/>
      <c r="G224" s="30"/>
      <c r="H224" s="30"/>
      <c r="I224" s="30" t="s">
        <v>17</v>
      </c>
      <c r="J224" s="32"/>
      <c r="K224" s="32"/>
      <c r="L224" s="32"/>
      <c r="M224" s="32"/>
      <c r="N224" s="32"/>
    </row>
    <row r="225" spans="1:14" ht="50.1" customHeight="1" x14ac:dyDescent="0.25">
      <c r="A225" s="14">
        <v>24</v>
      </c>
      <c r="B225" s="48" t="s">
        <v>719</v>
      </c>
      <c r="C225" s="30" t="s">
        <v>722</v>
      </c>
      <c r="D225" s="154">
        <v>5000000</v>
      </c>
      <c r="E225" s="30"/>
      <c r="F225" s="30"/>
      <c r="G225" s="30"/>
      <c r="H225" s="30"/>
      <c r="I225" s="30" t="s">
        <v>17</v>
      </c>
      <c r="J225" s="32"/>
      <c r="K225" s="32"/>
      <c r="L225" s="32"/>
      <c r="M225" s="32"/>
      <c r="N225" s="32"/>
    </row>
    <row r="226" spans="1:14" ht="50.1" customHeight="1" x14ac:dyDescent="0.25">
      <c r="A226" s="14">
        <v>24</v>
      </c>
      <c r="B226" s="48" t="s">
        <v>720</v>
      </c>
      <c r="C226" s="30" t="s">
        <v>722</v>
      </c>
      <c r="D226" s="154">
        <v>5000000</v>
      </c>
      <c r="E226" s="30"/>
      <c r="F226" s="30"/>
      <c r="G226" s="30"/>
      <c r="H226" s="30"/>
      <c r="I226" s="30" t="s">
        <v>17</v>
      </c>
      <c r="J226" s="32"/>
      <c r="K226" s="32"/>
      <c r="L226" s="32"/>
      <c r="M226" s="32"/>
      <c r="N226" s="32"/>
    </row>
    <row r="227" spans="1:14" ht="50.1" customHeight="1" x14ac:dyDescent="0.25">
      <c r="A227" s="14">
        <v>24</v>
      </c>
      <c r="B227" s="48" t="s">
        <v>724</v>
      </c>
      <c r="C227" s="32" t="s">
        <v>725</v>
      </c>
      <c r="D227" s="154">
        <v>5000000</v>
      </c>
      <c r="E227" s="32">
        <v>0</v>
      </c>
      <c r="F227" s="32">
        <v>0</v>
      </c>
      <c r="G227" s="154">
        <v>5000000</v>
      </c>
      <c r="H227" s="32">
        <v>0</v>
      </c>
      <c r="I227" s="32" t="s">
        <v>17</v>
      </c>
      <c r="J227" s="32">
        <v>0</v>
      </c>
      <c r="K227" s="32">
        <v>0</v>
      </c>
      <c r="L227" s="32">
        <v>0</v>
      </c>
      <c r="M227" s="32">
        <v>0</v>
      </c>
      <c r="N227" s="154">
        <v>5000000</v>
      </c>
    </row>
    <row r="228" spans="1:14" ht="50.1" customHeight="1" x14ac:dyDescent="0.25">
      <c r="A228" s="14">
        <v>24</v>
      </c>
      <c r="B228" s="48" t="s">
        <v>726</v>
      </c>
      <c r="C228" s="32" t="s">
        <v>725</v>
      </c>
      <c r="D228" s="154">
        <v>5000000</v>
      </c>
      <c r="E228" s="32">
        <v>0</v>
      </c>
      <c r="F228" s="32">
        <v>0</v>
      </c>
      <c r="G228" s="154">
        <v>5000000</v>
      </c>
      <c r="H228" s="32">
        <v>0</v>
      </c>
      <c r="I228" s="32" t="s">
        <v>17</v>
      </c>
      <c r="J228" s="32">
        <v>0</v>
      </c>
      <c r="K228" s="32">
        <v>0</v>
      </c>
      <c r="L228" s="32">
        <v>0</v>
      </c>
      <c r="M228" s="32">
        <v>0</v>
      </c>
      <c r="N228" s="154">
        <v>5000000</v>
      </c>
    </row>
    <row r="229" spans="1:14" ht="70.5" customHeight="1" x14ac:dyDescent="0.25">
      <c r="A229" s="14">
        <v>24</v>
      </c>
      <c r="B229" s="48" t="s">
        <v>728</v>
      </c>
      <c r="C229" s="159" t="s">
        <v>699</v>
      </c>
      <c r="D229" s="30" t="s">
        <v>721</v>
      </c>
      <c r="E229" s="30" t="s">
        <v>721</v>
      </c>
      <c r="F229" s="30" t="s">
        <v>721</v>
      </c>
      <c r="G229" s="30" t="s">
        <v>721</v>
      </c>
      <c r="H229" s="30" t="s">
        <v>721</v>
      </c>
      <c r="I229" s="30" t="s">
        <v>13</v>
      </c>
      <c r="J229" s="30" t="s">
        <v>727</v>
      </c>
      <c r="K229" s="30" t="s">
        <v>727</v>
      </c>
      <c r="L229" s="30" t="s">
        <v>727</v>
      </c>
      <c r="M229" s="30" t="s">
        <v>727</v>
      </c>
      <c r="N229" s="30" t="s">
        <v>721</v>
      </c>
    </row>
    <row r="230" spans="1:14" ht="34.5" customHeight="1" x14ac:dyDescent="0.25">
      <c r="A230" s="203">
        <v>25</v>
      </c>
      <c r="B230" s="327" t="s">
        <v>79</v>
      </c>
      <c r="C230" s="327"/>
      <c r="D230" s="327"/>
      <c r="E230" s="327"/>
      <c r="F230" s="327"/>
      <c r="G230" s="327"/>
      <c r="H230" s="327"/>
      <c r="I230" s="327"/>
      <c r="J230" s="327"/>
      <c r="K230" s="327"/>
      <c r="L230" s="327"/>
      <c r="M230" s="327"/>
      <c r="N230" s="327"/>
    </row>
    <row r="231" spans="1:14" ht="51.75" customHeight="1" x14ac:dyDescent="0.25">
      <c r="A231" s="14">
        <v>25</v>
      </c>
      <c r="B231" s="21" t="s">
        <v>639</v>
      </c>
      <c r="C231" s="14" t="s">
        <v>640</v>
      </c>
      <c r="D231" s="15" t="s">
        <v>641</v>
      </c>
      <c r="E231" s="145">
        <v>50000</v>
      </c>
      <c r="F231" s="145">
        <v>50000</v>
      </c>
      <c r="G231" s="145">
        <v>50000</v>
      </c>
      <c r="H231" s="146">
        <v>150000</v>
      </c>
      <c r="I231" s="14" t="s">
        <v>642</v>
      </c>
      <c r="J231" s="145">
        <v>118374.548</v>
      </c>
      <c r="K231" s="145">
        <v>121946.128</v>
      </c>
      <c r="L231" s="145">
        <v>105018.79300000001</v>
      </c>
      <c r="M231" s="145">
        <v>345339.46899999998</v>
      </c>
      <c r="N231" s="145">
        <v>495339.46899999998</v>
      </c>
    </row>
    <row r="232" spans="1:14" ht="56.25" customHeight="1" x14ac:dyDescent="0.25">
      <c r="A232" s="14">
        <v>25</v>
      </c>
      <c r="B232" s="28" t="s">
        <v>643</v>
      </c>
      <c r="C232" s="14" t="s">
        <v>640</v>
      </c>
      <c r="D232" s="15"/>
      <c r="E232" s="145">
        <v>150</v>
      </c>
      <c r="F232" s="145">
        <v>0</v>
      </c>
      <c r="G232" s="147"/>
      <c r="H232" s="146">
        <v>150</v>
      </c>
      <c r="I232" s="14" t="s">
        <v>642</v>
      </c>
      <c r="J232" s="145">
        <v>0</v>
      </c>
      <c r="K232" s="145">
        <v>0</v>
      </c>
      <c r="L232" s="145"/>
      <c r="M232" s="145">
        <v>0</v>
      </c>
      <c r="N232" s="145">
        <v>150</v>
      </c>
    </row>
    <row r="233" spans="1:14" s="11" customFormat="1" ht="57" customHeight="1" x14ac:dyDescent="0.25">
      <c r="A233" s="14">
        <v>25</v>
      </c>
      <c r="B233" s="28" t="s">
        <v>644</v>
      </c>
      <c r="C233" s="14" t="s">
        <v>640</v>
      </c>
      <c r="D233" s="15"/>
      <c r="E233" s="145"/>
      <c r="F233" s="145"/>
      <c r="G233" s="147"/>
      <c r="H233" s="146">
        <v>0</v>
      </c>
      <c r="I233" s="14"/>
      <c r="J233" s="145"/>
      <c r="K233" s="145"/>
      <c r="L233" s="145"/>
      <c r="M233" s="145">
        <v>0</v>
      </c>
      <c r="N233" s="145">
        <v>0</v>
      </c>
    </row>
    <row r="234" spans="1:14" ht="66" customHeight="1" x14ac:dyDescent="0.25">
      <c r="A234" s="14">
        <v>25</v>
      </c>
      <c r="B234" s="23" t="s">
        <v>630</v>
      </c>
      <c r="C234" s="201" t="s">
        <v>640</v>
      </c>
      <c r="D234" s="15"/>
      <c r="E234" s="148"/>
      <c r="F234" s="148">
        <v>0</v>
      </c>
      <c r="G234" s="149"/>
      <c r="H234" s="133">
        <v>0</v>
      </c>
      <c r="I234" s="15" t="s">
        <v>136</v>
      </c>
      <c r="J234" s="150">
        <v>0</v>
      </c>
      <c r="K234" s="150">
        <v>500</v>
      </c>
      <c r="L234" s="150"/>
      <c r="M234" s="150">
        <v>500</v>
      </c>
      <c r="N234" s="150">
        <v>500</v>
      </c>
    </row>
    <row r="235" spans="1:14" ht="54.75" customHeight="1" x14ac:dyDescent="0.25">
      <c r="A235" s="14">
        <v>25</v>
      </c>
      <c r="B235" s="28" t="s">
        <v>645</v>
      </c>
      <c r="C235" s="73" t="s">
        <v>640</v>
      </c>
      <c r="D235" s="28"/>
      <c r="E235" s="151">
        <v>600</v>
      </c>
      <c r="F235" s="151"/>
      <c r="G235" s="151"/>
      <c r="H235" s="28">
        <v>600</v>
      </c>
      <c r="I235" s="28"/>
      <c r="J235" s="28">
        <v>600</v>
      </c>
      <c r="K235" s="28"/>
      <c r="L235" s="28"/>
      <c r="M235" s="28">
        <v>600</v>
      </c>
      <c r="N235" s="28">
        <v>1200</v>
      </c>
    </row>
    <row r="236" spans="1:14" ht="55.5" customHeight="1" x14ac:dyDescent="0.25">
      <c r="A236" s="14">
        <v>25</v>
      </c>
      <c r="B236" s="73"/>
      <c r="C236" s="73"/>
      <c r="D236" s="28" t="s">
        <v>646</v>
      </c>
      <c r="E236" s="73">
        <v>50750</v>
      </c>
      <c r="F236" s="73">
        <v>50000</v>
      </c>
      <c r="G236" s="73">
        <v>50000</v>
      </c>
      <c r="H236" s="26">
        <v>150750</v>
      </c>
      <c r="I236" s="28" t="s">
        <v>138</v>
      </c>
      <c r="J236" s="73">
        <v>118974.548</v>
      </c>
      <c r="K236" s="73">
        <v>122446.128</v>
      </c>
      <c r="L236" s="73">
        <v>105018.79300000001</v>
      </c>
      <c r="M236" s="73">
        <v>346439.46899999998</v>
      </c>
      <c r="N236" s="73">
        <v>497189.46899999998</v>
      </c>
    </row>
    <row r="237" spans="1:14" ht="30" customHeight="1" x14ac:dyDescent="0.25">
      <c r="A237" s="203">
        <v>26</v>
      </c>
      <c r="B237" s="306" t="s">
        <v>81</v>
      </c>
      <c r="C237" s="307"/>
      <c r="D237" s="307"/>
      <c r="E237" s="307"/>
      <c r="F237" s="307"/>
      <c r="G237" s="307"/>
      <c r="H237" s="307"/>
      <c r="I237" s="307"/>
      <c r="J237" s="307"/>
      <c r="K237" s="307"/>
      <c r="L237" s="307"/>
      <c r="M237" s="307"/>
      <c r="N237" s="308"/>
    </row>
    <row r="238" spans="1:14" ht="113.25" customHeight="1" x14ac:dyDescent="0.25">
      <c r="A238" s="21">
        <v>26</v>
      </c>
      <c r="B238" s="21" t="s">
        <v>675</v>
      </c>
      <c r="C238" s="21" t="s">
        <v>14</v>
      </c>
      <c r="D238" s="21"/>
      <c r="E238" s="21">
        <v>480000</v>
      </c>
      <c r="F238" s="21">
        <v>1310000</v>
      </c>
      <c r="G238" s="21">
        <v>1310000</v>
      </c>
      <c r="H238" s="21"/>
      <c r="I238" s="21"/>
      <c r="J238" s="21">
        <v>0</v>
      </c>
      <c r="K238" s="21">
        <v>2620000</v>
      </c>
      <c r="L238" s="21"/>
      <c r="M238" s="21"/>
      <c r="N238" s="21"/>
    </row>
    <row r="239" spans="1:14" ht="84" customHeight="1" x14ac:dyDescent="0.25">
      <c r="A239" s="21">
        <v>26</v>
      </c>
      <c r="B239" s="21" t="s">
        <v>676</v>
      </c>
      <c r="C239" s="21" t="s">
        <v>14</v>
      </c>
      <c r="D239" s="21"/>
      <c r="E239" s="21"/>
      <c r="F239" s="21">
        <v>40090</v>
      </c>
      <c r="G239" s="21">
        <v>40090</v>
      </c>
      <c r="H239" s="21"/>
      <c r="I239" s="21"/>
      <c r="J239" s="21">
        <v>0</v>
      </c>
      <c r="K239" s="21">
        <v>80180</v>
      </c>
      <c r="L239" s="21"/>
      <c r="M239" s="21"/>
      <c r="N239" s="21"/>
    </row>
    <row r="240" spans="1:14" ht="99" customHeight="1" x14ac:dyDescent="0.25">
      <c r="A240" s="21">
        <v>26</v>
      </c>
      <c r="B240" s="21" t="s">
        <v>677</v>
      </c>
      <c r="C240" s="21" t="s">
        <v>14</v>
      </c>
      <c r="D240" s="21"/>
      <c r="E240" s="21">
        <v>6280000</v>
      </c>
      <c r="F240" s="21">
        <v>12660000</v>
      </c>
      <c r="G240" s="21">
        <v>12660000</v>
      </c>
      <c r="H240" s="21"/>
      <c r="I240" s="21"/>
      <c r="J240" s="21"/>
      <c r="K240" s="21">
        <v>12660000</v>
      </c>
      <c r="L240" s="21"/>
      <c r="M240" s="21"/>
      <c r="N240" s="21"/>
    </row>
    <row r="241" spans="1:14" ht="167.25" customHeight="1" x14ac:dyDescent="0.25">
      <c r="A241" s="21">
        <v>26</v>
      </c>
      <c r="B241" s="21" t="s">
        <v>678</v>
      </c>
      <c r="C241" s="21" t="s">
        <v>679</v>
      </c>
      <c r="D241" s="21"/>
      <c r="E241" s="21">
        <v>801800</v>
      </c>
      <c r="F241" s="21"/>
      <c r="G241" s="21"/>
      <c r="H241" s="21">
        <v>801800</v>
      </c>
      <c r="I241" s="21"/>
      <c r="J241" s="21">
        <v>0</v>
      </c>
      <c r="K241" s="21"/>
      <c r="L241" s="21"/>
      <c r="M241" s="21"/>
      <c r="N241" s="21">
        <v>801800</v>
      </c>
    </row>
    <row r="242" spans="1:14" ht="108.75" customHeight="1" x14ac:dyDescent="0.25">
      <c r="A242" s="21">
        <v>26</v>
      </c>
      <c r="B242" s="15" t="s">
        <v>680</v>
      </c>
      <c r="C242" s="21" t="s">
        <v>679</v>
      </c>
      <c r="D242" s="21"/>
      <c r="E242" s="21">
        <v>6609500</v>
      </c>
      <c r="F242" s="21"/>
      <c r="G242" s="21"/>
      <c r="H242" s="21">
        <v>6609500</v>
      </c>
      <c r="I242" s="21"/>
      <c r="J242" s="21">
        <v>0</v>
      </c>
      <c r="K242" s="21"/>
      <c r="L242" s="21"/>
      <c r="M242" s="21"/>
      <c r="N242" s="21">
        <v>6609500</v>
      </c>
    </row>
    <row r="243" spans="1:14" ht="60" customHeight="1" x14ac:dyDescent="0.25">
      <c r="A243" s="21">
        <v>26</v>
      </c>
      <c r="B243" s="21" t="s">
        <v>681</v>
      </c>
      <c r="C243" s="21" t="s">
        <v>14</v>
      </c>
      <c r="D243" s="21"/>
      <c r="E243" s="21">
        <v>4250000</v>
      </c>
      <c r="F243" s="21">
        <v>7565090</v>
      </c>
      <c r="G243" s="21">
        <v>7565090</v>
      </c>
      <c r="H243" s="21"/>
      <c r="I243" s="21"/>
      <c r="J243" s="21">
        <v>600000</v>
      </c>
      <c r="K243" s="21">
        <v>8165090</v>
      </c>
      <c r="L243" s="21"/>
      <c r="M243" s="21"/>
      <c r="N243" s="21"/>
    </row>
    <row r="244" spans="1:14" ht="60" customHeight="1" x14ac:dyDescent="0.25">
      <c r="A244" s="21">
        <v>26</v>
      </c>
      <c r="B244" s="21" t="s">
        <v>682</v>
      </c>
      <c r="C244" s="21" t="s">
        <v>653</v>
      </c>
      <c r="D244" s="21"/>
      <c r="E244" s="21">
        <v>3837500</v>
      </c>
      <c r="F244" s="21">
        <v>3321875</v>
      </c>
      <c r="G244" s="21">
        <v>1910937.5</v>
      </c>
      <c r="H244" s="21">
        <v>9070312.5</v>
      </c>
      <c r="I244" s="21"/>
      <c r="J244" s="21">
        <v>0</v>
      </c>
      <c r="K244" s="21">
        <v>0</v>
      </c>
      <c r="L244" s="21"/>
      <c r="M244" s="21"/>
      <c r="N244" s="21"/>
    </row>
    <row r="245" spans="1:14" ht="60" customHeight="1" x14ac:dyDescent="0.25">
      <c r="A245" s="21">
        <v>26</v>
      </c>
      <c r="B245" s="21" t="s">
        <v>683</v>
      </c>
      <c r="C245" s="21" t="s">
        <v>629</v>
      </c>
      <c r="D245" s="21" t="s">
        <v>684</v>
      </c>
      <c r="E245" s="21" t="s">
        <v>684</v>
      </c>
      <c r="F245" s="21"/>
      <c r="G245" s="21"/>
      <c r="H245" s="21"/>
      <c r="I245" s="21"/>
      <c r="J245" s="21"/>
      <c r="K245" s="21"/>
      <c r="L245" s="21"/>
      <c r="M245" s="21"/>
      <c r="N245" s="21"/>
    </row>
    <row r="246" spans="1:14" ht="60" customHeight="1" x14ac:dyDescent="0.25">
      <c r="A246" s="21">
        <v>26</v>
      </c>
      <c r="B246" s="21" t="s">
        <v>685</v>
      </c>
      <c r="C246" s="21" t="s">
        <v>686</v>
      </c>
      <c r="D246" s="21"/>
      <c r="E246" s="21">
        <v>1268500</v>
      </c>
      <c r="F246" s="21"/>
      <c r="G246" s="21"/>
      <c r="H246" s="21">
        <v>1268500</v>
      </c>
      <c r="I246" s="21"/>
      <c r="J246" s="21"/>
      <c r="K246" s="21"/>
      <c r="L246" s="21"/>
      <c r="M246" s="21"/>
      <c r="N246" s="21">
        <v>1268500</v>
      </c>
    </row>
    <row r="247" spans="1:14" ht="60" customHeight="1" x14ac:dyDescent="0.25">
      <c r="A247" s="21">
        <v>26</v>
      </c>
      <c r="B247" s="21" t="s">
        <v>687</v>
      </c>
      <c r="C247" s="21" t="s">
        <v>629</v>
      </c>
      <c r="D247" s="21">
        <v>834318.18</v>
      </c>
      <c r="E247" s="21"/>
      <c r="F247" s="21"/>
      <c r="G247" s="21"/>
      <c r="H247" s="21"/>
      <c r="I247" s="21"/>
      <c r="J247" s="21"/>
      <c r="K247" s="21">
        <v>834318.18</v>
      </c>
      <c r="L247" s="21"/>
      <c r="M247" s="21"/>
      <c r="N247" s="21"/>
    </row>
    <row r="248" spans="1:14" ht="60" customHeight="1" x14ac:dyDescent="0.25">
      <c r="A248" s="21">
        <v>26</v>
      </c>
      <c r="B248" s="21" t="s">
        <v>688</v>
      </c>
      <c r="C248" s="21" t="s">
        <v>686</v>
      </c>
      <c r="D248" s="21"/>
      <c r="E248" s="21"/>
      <c r="F248" s="21">
        <v>5018500</v>
      </c>
      <c r="G248" s="21"/>
      <c r="H248" s="21">
        <v>5018500</v>
      </c>
      <c r="I248" s="21"/>
      <c r="J248" s="21"/>
      <c r="K248" s="21"/>
      <c r="L248" s="21"/>
      <c r="M248" s="21"/>
      <c r="N248" s="21">
        <v>5018500</v>
      </c>
    </row>
    <row r="249" spans="1:14" ht="60" customHeight="1" x14ac:dyDescent="0.25">
      <c r="A249" s="21">
        <v>26</v>
      </c>
      <c r="B249" s="21" t="s">
        <v>689</v>
      </c>
      <c r="C249" s="21" t="s">
        <v>629</v>
      </c>
      <c r="D249" s="21" t="s">
        <v>690</v>
      </c>
      <c r="E249" s="21" t="s">
        <v>691</v>
      </c>
      <c r="F249" s="21" t="s">
        <v>691</v>
      </c>
      <c r="G249" s="21" t="s">
        <v>691</v>
      </c>
      <c r="H249" s="21" t="s">
        <v>690</v>
      </c>
      <c r="I249" s="21"/>
      <c r="J249" s="21"/>
      <c r="K249" s="21"/>
      <c r="L249" s="21"/>
      <c r="M249" s="21"/>
      <c r="N249" s="21"/>
    </row>
    <row r="250" spans="1:14" ht="60" customHeight="1" x14ac:dyDescent="0.25">
      <c r="A250" s="21">
        <v>26</v>
      </c>
      <c r="B250" s="21" t="s">
        <v>692</v>
      </c>
      <c r="C250" s="21" t="s">
        <v>629</v>
      </c>
      <c r="D250" s="21">
        <v>1500456600</v>
      </c>
      <c r="E250" s="21"/>
      <c r="F250" s="21"/>
      <c r="G250" s="21">
        <v>750228300</v>
      </c>
      <c r="H250" s="21">
        <v>750228300</v>
      </c>
      <c r="I250" s="21">
        <v>1500456600</v>
      </c>
      <c r="J250" s="21"/>
      <c r="K250" s="21"/>
      <c r="L250" s="21"/>
      <c r="M250" s="21"/>
      <c r="N250" s="21"/>
    </row>
    <row r="251" spans="1:14" ht="60" customHeight="1" x14ac:dyDescent="0.25">
      <c r="A251" s="21">
        <v>26</v>
      </c>
      <c r="B251" s="21"/>
      <c r="C251" s="21"/>
      <c r="D251" s="21" t="s">
        <v>135</v>
      </c>
      <c r="E251" s="21"/>
      <c r="F251" s="21"/>
      <c r="G251" s="21"/>
      <c r="H251" s="21" t="s">
        <v>136</v>
      </c>
      <c r="I251" s="21">
        <v>0</v>
      </c>
      <c r="J251" s="21">
        <v>0</v>
      </c>
      <c r="K251" s="21"/>
      <c r="L251" s="21"/>
      <c r="M251" s="21"/>
      <c r="N251" s="21"/>
    </row>
    <row r="252" spans="1:14" ht="60" customHeight="1" x14ac:dyDescent="0.25">
      <c r="A252" s="21">
        <v>26</v>
      </c>
      <c r="B252" s="21"/>
      <c r="C252" s="21"/>
      <c r="D252" s="21" t="s">
        <v>151</v>
      </c>
      <c r="E252" s="21"/>
      <c r="F252" s="21"/>
      <c r="G252" s="21"/>
      <c r="H252" s="21"/>
      <c r="I252" s="21"/>
      <c r="J252" s="21">
        <v>0</v>
      </c>
      <c r="K252" s="21"/>
      <c r="L252" s="21"/>
      <c r="M252" s="21"/>
      <c r="N252" s="21"/>
    </row>
    <row r="253" spans="1:14" ht="30" customHeight="1" x14ac:dyDescent="0.25">
      <c r="A253" s="203">
        <v>27</v>
      </c>
      <c r="B253" s="306" t="s">
        <v>82</v>
      </c>
      <c r="C253" s="307"/>
      <c r="D253" s="307"/>
      <c r="E253" s="307"/>
      <c r="F253" s="307"/>
      <c r="G253" s="307"/>
      <c r="H253" s="307"/>
      <c r="I253" s="307"/>
      <c r="J253" s="307"/>
      <c r="K253" s="307"/>
      <c r="L253" s="307"/>
      <c r="M253" s="307"/>
      <c r="N253" s="308"/>
    </row>
    <row r="254" spans="1:14" ht="49.5" customHeight="1" x14ac:dyDescent="0.25">
      <c r="A254" s="14">
        <v>27</v>
      </c>
      <c r="B254" s="31" t="s">
        <v>485</v>
      </c>
      <c r="C254" s="28" t="s">
        <v>486</v>
      </c>
      <c r="D254" s="28" t="s">
        <v>498</v>
      </c>
      <c r="E254" s="28">
        <v>1200000</v>
      </c>
      <c r="F254" s="28">
        <v>1200000</v>
      </c>
      <c r="G254" s="28">
        <v>1200000</v>
      </c>
      <c r="H254" s="28">
        <v>3600000</v>
      </c>
      <c r="I254" s="105" t="s">
        <v>499</v>
      </c>
      <c r="J254" s="106">
        <v>6000000</v>
      </c>
      <c r="K254" s="107">
        <v>6000000</v>
      </c>
      <c r="L254" s="28">
        <v>6000000</v>
      </c>
      <c r="M254" s="28">
        <v>18000000</v>
      </c>
      <c r="N254" s="28">
        <v>21600000</v>
      </c>
    </row>
    <row r="255" spans="1:14" ht="65.25" customHeight="1" x14ac:dyDescent="0.25">
      <c r="A255" s="14">
        <v>27</v>
      </c>
      <c r="B255" s="28" t="s">
        <v>490</v>
      </c>
      <c r="C255" s="28" t="s">
        <v>486</v>
      </c>
      <c r="D255" s="28" t="s">
        <v>500</v>
      </c>
      <c r="E255" s="28">
        <v>8008000</v>
      </c>
      <c r="F255" s="28">
        <v>8008000</v>
      </c>
      <c r="G255" s="28">
        <v>8008000</v>
      </c>
      <c r="H255" s="28">
        <v>24024000</v>
      </c>
      <c r="I255" s="108" t="s">
        <v>501</v>
      </c>
      <c r="J255" s="106">
        <v>20700000</v>
      </c>
      <c r="K255" s="106">
        <v>23000000</v>
      </c>
      <c r="L255" s="28">
        <v>57020000</v>
      </c>
      <c r="M255" s="28">
        <v>120120000</v>
      </c>
      <c r="N255" s="28">
        <v>144144000</v>
      </c>
    </row>
    <row r="256" spans="1:14" ht="42.75" customHeight="1" x14ac:dyDescent="0.25">
      <c r="A256" s="113">
        <v>27</v>
      </c>
      <c r="B256" s="231" t="s">
        <v>481</v>
      </c>
      <c r="C256" s="114"/>
      <c r="D256" s="114"/>
      <c r="E256" s="114"/>
      <c r="F256" s="114"/>
      <c r="G256" s="114"/>
      <c r="H256" s="114"/>
      <c r="I256" s="117"/>
      <c r="J256" s="118"/>
      <c r="K256" s="118"/>
      <c r="L256" s="114"/>
      <c r="M256" s="114"/>
      <c r="N256" s="114"/>
    </row>
    <row r="257" spans="1:14" ht="66" customHeight="1" x14ac:dyDescent="0.25">
      <c r="A257" s="14">
        <v>27</v>
      </c>
      <c r="B257" s="28" t="s">
        <v>437</v>
      </c>
      <c r="C257" s="28" t="s">
        <v>482</v>
      </c>
      <c r="D257" s="28"/>
      <c r="E257" s="28">
        <v>672857</v>
      </c>
      <c r="F257" s="28"/>
      <c r="G257" s="28"/>
      <c r="H257" s="28">
        <v>672857</v>
      </c>
      <c r="I257" s="108"/>
      <c r="J257" s="106"/>
      <c r="K257" s="106"/>
      <c r="L257" s="28"/>
      <c r="M257" s="28">
        <v>0</v>
      </c>
      <c r="N257" s="28">
        <v>672857</v>
      </c>
    </row>
    <row r="258" spans="1:14" ht="86.25" customHeight="1" x14ac:dyDescent="0.25">
      <c r="A258" s="14">
        <v>27</v>
      </c>
      <c r="B258" s="28" t="s">
        <v>483</v>
      </c>
      <c r="C258" s="28" t="s">
        <v>446</v>
      </c>
      <c r="D258" s="28"/>
      <c r="E258" s="28"/>
      <c r="F258" s="28">
        <v>336428.5</v>
      </c>
      <c r="G258" s="28"/>
      <c r="H258" s="28">
        <v>336428.5</v>
      </c>
      <c r="I258" s="108" t="s">
        <v>502</v>
      </c>
      <c r="J258" s="106"/>
      <c r="K258" s="106"/>
      <c r="L258" s="28"/>
      <c r="M258" s="28"/>
      <c r="N258" s="28"/>
    </row>
    <row r="259" spans="1:14" ht="68.25" customHeight="1" x14ac:dyDescent="0.25">
      <c r="A259" s="14">
        <v>27</v>
      </c>
      <c r="B259" s="28" t="s">
        <v>442</v>
      </c>
      <c r="C259" s="28" t="s">
        <v>446</v>
      </c>
      <c r="D259" s="28"/>
      <c r="E259" s="28"/>
      <c r="F259" s="28"/>
      <c r="G259" s="28">
        <v>356108</v>
      </c>
      <c r="H259" s="28">
        <v>356108</v>
      </c>
      <c r="I259" s="108" t="s">
        <v>503</v>
      </c>
      <c r="J259" s="106"/>
      <c r="K259" s="106"/>
      <c r="L259" s="28"/>
      <c r="M259" s="28">
        <v>0</v>
      </c>
      <c r="N259" s="28">
        <v>356108</v>
      </c>
    </row>
    <row r="260" spans="1:14" ht="76.5" customHeight="1" x14ac:dyDescent="0.25">
      <c r="A260" s="14">
        <v>27</v>
      </c>
      <c r="B260" s="28"/>
      <c r="C260" s="28"/>
      <c r="D260" s="28" t="s">
        <v>135</v>
      </c>
      <c r="E260" s="28"/>
      <c r="F260" s="28"/>
      <c r="G260" s="28"/>
      <c r="H260" s="28"/>
      <c r="I260" s="108" t="s">
        <v>136</v>
      </c>
      <c r="J260" s="106"/>
      <c r="K260" s="106"/>
      <c r="L260" s="28"/>
      <c r="M260" s="28"/>
      <c r="N260" s="28"/>
    </row>
    <row r="261" spans="1:14" ht="60.75" customHeight="1" x14ac:dyDescent="0.25">
      <c r="A261" s="14">
        <v>27</v>
      </c>
      <c r="B261" s="28"/>
      <c r="C261" s="28"/>
      <c r="D261" s="28" t="s">
        <v>151</v>
      </c>
      <c r="E261" s="28"/>
      <c r="F261" s="28"/>
      <c r="G261" s="28"/>
      <c r="H261" s="28">
        <v>1365393.5</v>
      </c>
      <c r="I261" s="108" t="s">
        <v>138</v>
      </c>
      <c r="J261" s="106"/>
      <c r="K261" s="106"/>
      <c r="L261" s="28"/>
      <c r="M261" s="28"/>
      <c r="N261" s="28"/>
    </row>
    <row r="262" spans="1:14" ht="30" customHeight="1" x14ac:dyDescent="0.25">
      <c r="A262" s="113">
        <v>27</v>
      </c>
      <c r="B262" s="231" t="s">
        <v>504</v>
      </c>
      <c r="C262" s="114"/>
      <c r="D262" s="114"/>
      <c r="E262" s="114"/>
      <c r="F262" s="114"/>
      <c r="G262" s="114"/>
      <c r="H262" s="114"/>
      <c r="I262" s="117"/>
      <c r="J262" s="118"/>
      <c r="K262" s="118"/>
      <c r="L262" s="114"/>
      <c r="M262" s="114"/>
      <c r="N262" s="114"/>
    </row>
    <row r="263" spans="1:14" ht="39" customHeight="1" x14ac:dyDescent="0.25">
      <c r="A263" s="14">
        <v>27</v>
      </c>
      <c r="B263" s="28" t="s">
        <v>445</v>
      </c>
      <c r="C263" s="28" t="s">
        <v>446</v>
      </c>
      <c r="D263" s="28"/>
      <c r="E263" s="28"/>
      <c r="F263" s="28">
        <v>600000</v>
      </c>
      <c r="G263" s="28"/>
      <c r="H263" s="28">
        <v>600000</v>
      </c>
      <c r="I263" s="108"/>
      <c r="J263" s="106"/>
      <c r="K263" s="106"/>
      <c r="L263" s="28"/>
      <c r="M263" s="28"/>
      <c r="N263" s="28"/>
    </row>
    <row r="264" spans="1:14" ht="39.75" customHeight="1" x14ac:dyDescent="0.25">
      <c r="A264" s="14">
        <v>27</v>
      </c>
      <c r="B264" s="28"/>
      <c r="C264" s="28"/>
      <c r="D264" s="28" t="s">
        <v>135</v>
      </c>
      <c r="E264" s="28"/>
      <c r="F264" s="28"/>
      <c r="G264" s="28"/>
      <c r="H264" s="28"/>
      <c r="I264" s="108" t="s">
        <v>136</v>
      </c>
      <c r="J264" s="106"/>
      <c r="K264" s="106"/>
      <c r="L264" s="28">
        <v>0</v>
      </c>
      <c r="M264" s="28"/>
      <c r="N264" s="28"/>
    </row>
    <row r="265" spans="1:14" ht="36" customHeight="1" x14ac:dyDescent="0.25">
      <c r="A265" s="14">
        <v>27</v>
      </c>
      <c r="B265" s="28"/>
      <c r="C265" s="28"/>
      <c r="D265" s="28" t="s">
        <v>151</v>
      </c>
      <c r="E265" s="28"/>
      <c r="F265" s="28"/>
      <c r="G265" s="28"/>
      <c r="H265" s="28">
        <v>600000</v>
      </c>
      <c r="I265" s="108" t="s">
        <v>138</v>
      </c>
      <c r="J265" s="106"/>
      <c r="K265" s="106"/>
      <c r="L265" s="28"/>
      <c r="M265" s="28">
        <v>0</v>
      </c>
      <c r="N265" s="28"/>
    </row>
    <row r="266" spans="1:14" ht="40.5" customHeight="1" x14ac:dyDescent="0.25">
      <c r="A266" s="113">
        <v>27</v>
      </c>
      <c r="B266" s="231" t="s">
        <v>447</v>
      </c>
      <c r="C266" s="114"/>
      <c r="D266" s="114"/>
      <c r="E266" s="114"/>
      <c r="F266" s="114"/>
      <c r="G266" s="114"/>
      <c r="H266" s="114"/>
      <c r="I266" s="117"/>
      <c r="J266" s="118"/>
      <c r="K266" s="118"/>
      <c r="L266" s="114"/>
      <c r="M266" s="114"/>
      <c r="N266" s="114"/>
    </row>
    <row r="267" spans="1:14" ht="96" customHeight="1" x14ac:dyDescent="0.25">
      <c r="A267" s="14">
        <v>27</v>
      </c>
      <c r="B267" s="21" t="s">
        <v>505</v>
      </c>
      <c r="C267" s="14" t="s">
        <v>446</v>
      </c>
      <c r="D267" s="28" t="s">
        <v>13</v>
      </c>
      <c r="E267" s="28">
        <v>60000</v>
      </c>
      <c r="F267" s="28"/>
      <c r="G267" s="28"/>
      <c r="H267" s="28">
        <v>60000</v>
      </c>
      <c r="I267" s="107" t="s">
        <v>136</v>
      </c>
      <c r="J267" s="108"/>
      <c r="K267" s="108">
        <v>0</v>
      </c>
      <c r="L267" s="28">
        <v>0</v>
      </c>
      <c r="M267" s="28">
        <v>0</v>
      </c>
      <c r="N267" s="28"/>
    </row>
    <row r="268" spans="1:14" ht="30.75" customHeight="1" x14ac:dyDescent="0.25">
      <c r="A268" s="113">
        <v>27</v>
      </c>
      <c r="B268" s="232" t="s">
        <v>506</v>
      </c>
      <c r="C268" s="113"/>
      <c r="D268" s="114"/>
      <c r="E268" s="113"/>
      <c r="F268" s="113"/>
      <c r="G268" s="113"/>
      <c r="H268" s="114"/>
      <c r="I268" s="114"/>
      <c r="J268" s="113"/>
      <c r="K268" s="113"/>
      <c r="L268" s="113"/>
      <c r="M268" s="116"/>
      <c r="N268" s="113"/>
    </row>
    <row r="269" spans="1:14" ht="106.5" customHeight="1" x14ac:dyDescent="0.25">
      <c r="A269" s="14">
        <v>27</v>
      </c>
      <c r="B269" s="109" t="s">
        <v>497</v>
      </c>
      <c r="C269" s="110" t="s">
        <v>446</v>
      </c>
      <c r="D269" s="110" t="s">
        <v>13</v>
      </c>
      <c r="E269" s="110">
        <v>60000</v>
      </c>
      <c r="F269" s="110"/>
      <c r="G269" s="110"/>
      <c r="H269" s="110">
        <v>60000</v>
      </c>
      <c r="I269" s="109" t="s">
        <v>136</v>
      </c>
      <c r="J269" s="110"/>
      <c r="K269" s="110">
        <v>0</v>
      </c>
      <c r="L269" s="110">
        <v>0</v>
      </c>
      <c r="M269" s="110">
        <v>0</v>
      </c>
      <c r="N269" s="110"/>
    </row>
    <row r="270" spans="1:14" ht="45" x14ac:dyDescent="0.25">
      <c r="A270" s="14">
        <v>27</v>
      </c>
      <c r="B270" s="28"/>
      <c r="C270" s="28"/>
      <c r="D270" s="28"/>
      <c r="E270" s="28"/>
      <c r="F270" s="28"/>
      <c r="G270" s="28"/>
      <c r="H270" s="28">
        <v>120000</v>
      </c>
      <c r="I270" s="28" t="s">
        <v>138</v>
      </c>
      <c r="J270" s="28"/>
      <c r="K270" s="28"/>
      <c r="L270" s="28"/>
      <c r="M270" s="28"/>
      <c r="N270" s="28"/>
    </row>
    <row r="271" spans="1:14" ht="30" customHeight="1" x14ac:dyDescent="0.25">
      <c r="A271" s="113">
        <v>27</v>
      </c>
      <c r="B271" s="231" t="s">
        <v>507</v>
      </c>
      <c r="C271" s="114"/>
      <c r="D271" s="114"/>
      <c r="E271" s="115"/>
      <c r="F271" s="115"/>
      <c r="G271" s="114"/>
      <c r="H271" s="114"/>
      <c r="I271" s="114"/>
      <c r="J271" s="114"/>
      <c r="K271" s="114"/>
      <c r="L271" s="114"/>
      <c r="M271" s="114"/>
      <c r="N271" s="114"/>
    </row>
    <row r="272" spans="1:14" ht="45" x14ac:dyDescent="0.25">
      <c r="A272" s="14">
        <v>27</v>
      </c>
      <c r="B272" s="28" t="s">
        <v>508</v>
      </c>
      <c r="C272" s="28" t="s">
        <v>456</v>
      </c>
      <c r="D272" s="28">
        <v>1892012.9125783134</v>
      </c>
      <c r="E272" s="28">
        <v>625042.85840963863</v>
      </c>
      <c r="F272" s="28">
        <v>625042.85840963863</v>
      </c>
      <c r="G272" s="28">
        <v>641927.19575903611</v>
      </c>
      <c r="H272" s="28">
        <v>1892012.9125783134</v>
      </c>
      <c r="I272" s="28">
        <v>4305000</v>
      </c>
      <c r="J272" s="28">
        <v>4305000</v>
      </c>
      <c r="K272" s="28">
        <v>0</v>
      </c>
      <c r="L272" s="28">
        <v>0</v>
      </c>
      <c r="M272" s="28">
        <v>4305000</v>
      </c>
      <c r="N272" s="28">
        <v>6197012.9125783136</v>
      </c>
    </row>
    <row r="273" spans="1:14" ht="60" x14ac:dyDescent="0.25">
      <c r="A273" s="14">
        <v>27</v>
      </c>
      <c r="B273" s="21" t="s">
        <v>509</v>
      </c>
      <c r="C273" s="14" t="s">
        <v>456</v>
      </c>
      <c r="D273" s="28">
        <v>1892012.9125783134</v>
      </c>
      <c r="E273" s="28">
        <v>625042.85840963863</v>
      </c>
      <c r="F273" s="28">
        <v>625042.85840963863</v>
      </c>
      <c r="G273" s="28">
        <v>641927.19575903611</v>
      </c>
      <c r="H273" s="14">
        <v>1892012.9125783134</v>
      </c>
      <c r="I273" s="28">
        <v>0</v>
      </c>
      <c r="J273" s="28">
        <v>0</v>
      </c>
      <c r="K273" s="28">
        <v>0</v>
      </c>
      <c r="L273" s="28">
        <v>0</v>
      </c>
      <c r="M273" s="28">
        <v>0</v>
      </c>
      <c r="N273" s="28">
        <v>1892012.9125783134</v>
      </c>
    </row>
    <row r="274" spans="1:14" ht="30" customHeight="1" x14ac:dyDescent="0.25">
      <c r="A274" s="14">
        <v>27</v>
      </c>
      <c r="B274" s="21" t="s">
        <v>510</v>
      </c>
      <c r="C274" s="14" t="s">
        <v>456</v>
      </c>
      <c r="D274" s="28">
        <v>1892012.9125783134</v>
      </c>
      <c r="E274" s="14">
        <v>625042.85840963863</v>
      </c>
      <c r="F274" s="14">
        <v>625042.85840963863</v>
      </c>
      <c r="G274" s="14">
        <v>641927.19575903611</v>
      </c>
      <c r="H274" s="23">
        <v>1892012.9125783134</v>
      </c>
      <c r="I274" s="28">
        <v>0</v>
      </c>
      <c r="J274" s="14">
        <v>0</v>
      </c>
      <c r="K274" s="14">
        <v>0</v>
      </c>
      <c r="L274" s="14">
        <v>0</v>
      </c>
      <c r="M274" s="14">
        <v>0</v>
      </c>
      <c r="N274" s="14">
        <v>1892012.9125783134</v>
      </c>
    </row>
    <row r="275" spans="1:14" ht="33.75" customHeight="1" x14ac:dyDescent="0.25">
      <c r="A275" s="14">
        <v>27</v>
      </c>
      <c r="B275" s="111" t="s">
        <v>511</v>
      </c>
      <c r="C275" s="69" t="s">
        <v>456</v>
      </c>
      <c r="D275" s="111">
        <v>1892012.9125783134</v>
      </c>
      <c r="E275" s="111">
        <v>625042.85840963863</v>
      </c>
      <c r="F275" s="111">
        <v>625042.85840963863</v>
      </c>
      <c r="G275" s="111">
        <v>641927.19575903611</v>
      </c>
      <c r="H275" s="111">
        <v>1892012.9125783134</v>
      </c>
      <c r="I275" s="111">
        <v>0</v>
      </c>
      <c r="J275" s="111">
        <v>0</v>
      </c>
      <c r="K275" s="111">
        <v>0</v>
      </c>
      <c r="L275" s="111">
        <v>0</v>
      </c>
      <c r="M275" s="111">
        <v>0</v>
      </c>
      <c r="N275" s="111">
        <v>1892012.9125783134</v>
      </c>
    </row>
    <row r="276" spans="1:14" ht="60.75" customHeight="1" x14ac:dyDescent="0.25">
      <c r="A276" s="14">
        <v>27</v>
      </c>
      <c r="B276" s="112" t="s">
        <v>512</v>
      </c>
      <c r="C276" s="28" t="s">
        <v>456</v>
      </c>
      <c r="D276" s="28">
        <v>1892012.9125783134</v>
      </c>
      <c r="E276" s="28">
        <v>625042.85840963863</v>
      </c>
      <c r="F276" s="54">
        <v>625042.85840963863</v>
      </c>
      <c r="G276" s="54">
        <v>641927.19575903611</v>
      </c>
      <c r="H276" s="54">
        <v>1892012.9125783134</v>
      </c>
      <c r="I276" s="28">
        <v>0</v>
      </c>
      <c r="J276" s="28">
        <v>0</v>
      </c>
      <c r="K276" s="28">
        <v>0</v>
      </c>
      <c r="L276" s="28">
        <v>0</v>
      </c>
      <c r="M276" s="28">
        <v>0</v>
      </c>
      <c r="N276" s="28">
        <v>1892012.9125783134</v>
      </c>
    </row>
    <row r="277" spans="1:14" ht="36.75" customHeight="1" x14ac:dyDescent="0.25">
      <c r="A277" s="14">
        <v>27</v>
      </c>
      <c r="B277" s="15" t="s">
        <v>513</v>
      </c>
      <c r="C277" s="15" t="s">
        <v>456</v>
      </c>
      <c r="D277" s="15">
        <v>1892012.9125783134</v>
      </c>
      <c r="E277" s="15">
        <v>625042.85840963863</v>
      </c>
      <c r="F277" s="16">
        <v>625042.85840963863</v>
      </c>
      <c r="G277" s="15">
        <v>641927.19575903611</v>
      </c>
      <c r="H277" s="16">
        <v>1892012.9125783134</v>
      </c>
      <c r="I277" s="15">
        <v>0</v>
      </c>
      <c r="J277" s="15">
        <v>0</v>
      </c>
      <c r="K277" s="15">
        <v>0</v>
      </c>
      <c r="L277" s="15">
        <v>0</v>
      </c>
      <c r="M277" s="15">
        <v>0</v>
      </c>
      <c r="N277" s="16">
        <v>1892012.9125783134</v>
      </c>
    </row>
    <row r="278" spans="1:14" ht="60" x14ac:dyDescent="0.25">
      <c r="A278" s="14">
        <v>27</v>
      </c>
      <c r="B278" s="28" t="s">
        <v>514</v>
      </c>
      <c r="C278" s="28" t="s">
        <v>456</v>
      </c>
      <c r="D278" s="28">
        <v>1892012.9125783134</v>
      </c>
      <c r="E278" s="28">
        <v>625042.85840963863</v>
      </c>
      <c r="F278" s="28">
        <v>625042.85840963863</v>
      </c>
      <c r="G278" s="28">
        <v>641927.19575903611</v>
      </c>
      <c r="H278" s="28">
        <v>1892012.9125783134</v>
      </c>
      <c r="I278" s="28">
        <v>0</v>
      </c>
      <c r="J278" s="28">
        <v>0</v>
      </c>
      <c r="K278" s="28">
        <v>0</v>
      </c>
      <c r="L278" s="28">
        <v>0</v>
      </c>
      <c r="M278" s="28">
        <v>0</v>
      </c>
      <c r="N278" s="28">
        <v>1892012.9125783134</v>
      </c>
    </row>
    <row r="279" spans="1:14" ht="30" x14ac:dyDescent="0.25">
      <c r="A279" s="14">
        <v>27</v>
      </c>
      <c r="B279" s="21" t="s">
        <v>515</v>
      </c>
      <c r="C279" s="14" t="s">
        <v>456</v>
      </c>
      <c r="D279" s="28">
        <v>1892012.9125783134</v>
      </c>
      <c r="E279" s="28">
        <v>625042.85840963863</v>
      </c>
      <c r="F279" s="54">
        <v>625042.85840963863</v>
      </c>
      <c r="G279" s="28">
        <v>641927.19575903611</v>
      </c>
      <c r="H279" s="28">
        <v>1892012.9125783134</v>
      </c>
      <c r="I279" s="28">
        <v>0</v>
      </c>
      <c r="J279" s="28">
        <v>0</v>
      </c>
      <c r="K279" s="28">
        <v>0</v>
      </c>
      <c r="L279" s="28">
        <v>0</v>
      </c>
      <c r="M279" s="28">
        <v>0</v>
      </c>
      <c r="N279" s="28">
        <v>1892012.9125783134</v>
      </c>
    </row>
    <row r="280" spans="1:14" ht="30" customHeight="1" x14ac:dyDescent="0.25">
      <c r="A280" s="14">
        <v>27</v>
      </c>
      <c r="B280" s="21" t="s">
        <v>516</v>
      </c>
      <c r="C280" s="14" t="s">
        <v>456</v>
      </c>
      <c r="D280" s="28">
        <v>1892012.9125783134</v>
      </c>
      <c r="E280" s="14">
        <v>625042.85840963863</v>
      </c>
      <c r="F280" s="14">
        <v>625042.85840963863</v>
      </c>
      <c r="G280" s="14">
        <v>641927.19575903611</v>
      </c>
      <c r="H280" s="23">
        <v>1892012.9125783134</v>
      </c>
      <c r="I280" s="28">
        <v>0</v>
      </c>
      <c r="J280" s="14">
        <v>0</v>
      </c>
      <c r="K280" s="14">
        <v>0</v>
      </c>
      <c r="L280" s="14">
        <v>0</v>
      </c>
      <c r="M280" s="14">
        <v>0</v>
      </c>
      <c r="N280" s="14">
        <v>1892012.9125783134</v>
      </c>
    </row>
    <row r="281" spans="1:14" ht="56.25" customHeight="1" x14ac:dyDescent="0.25">
      <c r="A281" s="14">
        <v>27</v>
      </c>
      <c r="B281" s="23" t="s">
        <v>517</v>
      </c>
      <c r="C281" s="69" t="s">
        <v>456</v>
      </c>
      <c r="D281" s="111">
        <v>1892012.9125783134</v>
      </c>
      <c r="E281" s="111">
        <v>625042.85840963863</v>
      </c>
      <c r="F281" s="111">
        <v>625042.85840963863</v>
      </c>
      <c r="G281" s="111">
        <v>641927.19575903611</v>
      </c>
      <c r="H281" s="111">
        <v>1892012.9125783134</v>
      </c>
      <c r="I281" s="111">
        <v>0</v>
      </c>
      <c r="J281" s="111">
        <v>0</v>
      </c>
      <c r="K281" s="111">
        <v>0</v>
      </c>
      <c r="L281" s="111">
        <v>0</v>
      </c>
      <c r="M281" s="111">
        <v>0</v>
      </c>
      <c r="N281" s="111">
        <v>1892012.9125783134</v>
      </c>
    </row>
    <row r="282" spans="1:14" s="11" customFormat="1" ht="56.25" customHeight="1" x14ac:dyDescent="0.25">
      <c r="A282" s="14">
        <v>27</v>
      </c>
      <c r="B282" s="23" t="s">
        <v>518</v>
      </c>
      <c r="C282" s="69" t="s">
        <v>456</v>
      </c>
      <c r="D282" s="111">
        <v>1892012.9125783134</v>
      </c>
      <c r="E282" s="111">
        <v>625042.85840963863</v>
      </c>
      <c r="F282" s="111">
        <v>625042.85840963863</v>
      </c>
      <c r="G282" s="111">
        <v>641927.19575903611</v>
      </c>
      <c r="H282" s="111">
        <v>1892012.9125783134</v>
      </c>
      <c r="I282" s="111">
        <v>0</v>
      </c>
      <c r="J282" s="111">
        <v>0</v>
      </c>
      <c r="K282" s="111">
        <v>0</v>
      </c>
      <c r="L282" s="111">
        <v>0</v>
      </c>
      <c r="M282" s="111">
        <v>0</v>
      </c>
      <c r="N282" s="111">
        <v>1892012.9125783134</v>
      </c>
    </row>
    <row r="283" spans="1:14" s="11" customFormat="1" ht="56.25" customHeight="1" x14ac:dyDescent="0.25">
      <c r="A283" s="14">
        <v>27</v>
      </c>
      <c r="B283" s="23" t="s">
        <v>519</v>
      </c>
      <c r="C283" s="69" t="s">
        <v>456</v>
      </c>
      <c r="D283" s="111">
        <v>1892012.9125783134</v>
      </c>
      <c r="E283" s="111">
        <v>625042.85840963863</v>
      </c>
      <c r="F283" s="111">
        <v>625042.85840963863</v>
      </c>
      <c r="G283" s="111">
        <v>641927.19575903611</v>
      </c>
      <c r="H283" s="111">
        <v>1892012.9125783134</v>
      </c>
      <c r="I283" s="111">
        <v>0</v>
      </c>
      <c r="J283" s="111">
        <v>0</v>
      </c>
      <c r="K283" s="111">
        <v>0</v>
      </c>
      <c r="L283" s="111">
        <v>0</v>
      </c>
      <c r="M283" s="111">
        <v>0</v>
      </c>
      <c r="N283" s="111">
        <v>1892012.9125783134</v>
      </c>
    </row>
    <row r="284" spans="1:14" ht="70.5" customHeight="1" x14ac:dyDescent="0.25">
      <c r="A284" s="14">
        <v>27</v>
      </c>
      <c r="B284" s="60" t="s">
        <v>520</v>
      </c>
      <c r="C284" s="28" t="s">
        <v>456</v>
      </c>
      <c r="D284" s="28">
        <v>1892012.9125783134</v>
      </c>
      <c r="E284" s="28">
        <v>625042.85840963863</v>
      </c>
      <c r="F284" s="28">
        <v>625042.85840963863</v>
      </c>
      <c r="G284" s="28">
        <v>641927.19575903611</v>
      </c>
      <c r="H284" s="28">
        <v>1892012.9125783134</v>
      </c>
      <c r="I284" s="28">
        <v>0</v>
      </c>
      <c r="J284" s="28">
        <v>0</v>
      </c>
      <c r="K284" s="28">
        <v>0</v>
      </c>
      <c r="L284" s="28">
        <v>0</v>
      </c>
      <c r="M284" s="28">
        <v>0</v>
      </c>
      <c r="N284" s="28">
        <v>1892012.9125783134</v>
      </c>
    </row>
    <row r="285" spans="1:14" ht="45.75" customHeight="1" x14ac:dyDescent="0.25">
      <c r="A285" s="14">
        <v>27</v>
      </c>
      <c r="B285" s="60" t="s">
        <v>521</v>
      </c>
      <c r="C285" s="28" t="s">
        <v>456</v>
      </c>
      <c r="D285" s="28">
        <v>1892012.9125783134</v>
      </c>
      <c r="E285" s="28">
        <v>625042.85840963863</v>
      </c>
      <c r="F285" s="28">
        <v>625042.85840963863</v>
      </c>
      <c r="G285" s="28">
        <v>641927.19575903611</v>
      </c>
      <c r="H285" s="28">
        <v>1892012.9125783134</v>
      </c>
      <c r="I285" s="28">
        <v>1845000</v>
      </c>
      <c r="J285" s="28">
        <v>1845000</v>
      </c>
      <c r="K285" s="28">
        <v>0</v>
      </c>
      <c r="L285" s="28">
        <v>0</v>
      </c>
      <c r="M285" s="28">
        <v>1845000</v>
      </c>
      <c r="N285" s="28">
        <v>3737012.9125783136</v>
      </c>
    </row>
    <row r="286" spans="1:14" ht="59.25" customHeight="1" x14ac:dyDescent="0.25">
      <c r="A286" s="14">
        <v>27</v>
      </c>
      <c r="B286" s="60" t="s">
        <v>522</v>
      </c>
      <c r="C286" s="28" t="s">
        <v>456</v>
      </c>
      <c r="D286" s="28">
        <v>1892012.9125783134</v>
      </c>
      <c r="E286" s="28">
        <v>625042.85840963863</v>
      </c>
      <c r="F286" s="28">
        <v>625042.85840963863</v>
      </c>
      <c r="G286" s="28">
        <v>641927.19575903611</v>
      </c>
      <c r="H286" s="28">
        <v>1892012.9125783134</v>
      </c>
      <c r="I286" s="28">
        <v>0</v>
      </c>
      <c r="J286" s="28">
        <v>0</v>
      </c>
      <c r="K286" s="28">
        <v>0</v>
      </c>
      <c r="L286" s="28">
        <v>0</v>
      </c>
      <c r="M286" s="28">
        <v>0</v>
      </c>
      <c r="N286" s="28">
        <v>1892012.9125783134</v>
      </c>
    </row>
    <row r="287" spans="1:14" ht="53.25" customHeight="1" x14ac:dyDescent="0.25">
      <c r="A287" s="14">
        <v>27</v>
      </c>
      <c r="B287" s="14"/>
      <c r="C287" s="14"/>
      <c r="D287" s="28" t="s">
        <v>135</v>
      </c>
      <c r="E287" s="28">
        <v>9375642.8761445805</v>
      </c>
      <c r="F287" s="28">
        <v>9375642.8761445805</v>
      </c>
      <c r="G287" s="28">
        <v>9628907.9363855384</v>
      </c>
      <c r="H287" s="14"/>
      <c r="I287" s="28" t="s">
        <v>136</v>
      </c>
      <c r="J287" s="28">
        <v>6150000</v>
      </c>
      <c r="K287" s="28">
        <v>0</v>
      </c>
      <c r="L287" s="28">
        <v>0</v>
      </c>
      <c r="M287" s="28"/>
      <c r="N287" s="28"/>
    </row>
    <row r="288" spans="1:14" ht="49.5" customHeight="1" x14ac:dyDescent="0.25">
      <c r="A288" s="14">
        <v>27</v>
      </c>
      <c r="B288" s="14"/>
      <c r="C288" s="14"/>
      <c r="D288" s="28" t="s">
        <v>151</v>
      </c>
      <c r="E288" s="14"/>
      <c r="F288" s="14"/>
      <c r="G288" s="14"/>
      <c r="H288" s="23">
        <v>28380193.688674707</v>
      </c>
      <c r="I288" s="28" t="s">
        <v>352</v>
      </c>
      <c r="J288" s="14"/>
      <c r="K288" s="14"/>
      <c r="L288" s="14"/>
      <c r="M288" s="14">
        <v>6150000</v>
      </c>
      <c r="N288" s="14"/>
    </row>
    <row r="289" spans="1:14" ht="38.25" customHeight="1" x14ac:dyDescent="0.25">
      <c r="A289" s="203">
        <v>28</v>
      </c>
      <c r="B289" s="306" t="s">
        <v>83</v>
      </c>
      <c r="C289" s="307"/>
      <c r="D289" s="307"/>
      <c r="E289" s="307"/>
      <c r="F289" s="307"/>
      <c r="G289" s="307"/>
      <c r="H289" s="307"/>
      <c r="I289" s="307"/>
      <c r="J289" s="307"/>
      <c r="K289" s="307"/>
      <c r="L289" s="307"/>
      <c r="M289" s="307"/>
      <c r="N289" s="308"/>
    </row>
    <row r="290" spans="1:14" ht="103.5" customHeight="1" x14ac:dyDescent="0.25">
      <c r="A290" s="52">
        <v>28</v>
      </c>
      <c r="B290" s="60" t="s">
        <v>543</v>
      </c>
      <c r="C290" s="54" t="s">
        <v>14</v>
      </c>
      <c r="D290" s="54" t="s">
        <v>544</v>
      </c>
      <c r="E290" s="54">
        <v>0</v>
      </c>
      <c r="F290" s="54">
        <v>0</v>
      </c>
      <c r="G290" s="120">
        <v>1800000</v>
      </c>
      <c r="H290" s="120">
        <f t="shared" ref="H290" si="18">SUM(E290:G290)</f>
        <v>1800000</v>
      </c>
      <c r="I290" s="60" t="s">
        <v>43</v>
      </c>
      <c r="J290" s="54">
        <v>0</v>
      </c>
      <c r="K290" s="54">
        <v>0</v>
      </c>
      <c r="L290" s="54">
        <v>0</v>
      </c>
      <c r="M290" s="54">
        <f t="shared" ref="M290" si="19">SUM(J290:L290)</f>
        <v>0</v>
      </c>
      <c r="N290" s="121">
        <f>SUM(H290+M290)</f>
        <v>1800000</v>
      </c>
    </row>
    <row r="291" spans="1:14" s="11" customFormat="1" ht="144" customHeight="1" x14ac:dyDescent="0.25">
      <c r="A291" s="52">
        <v>28</v>
      </c>
      <c r="B291" s="119" t="s">
        <v>125</v>
      </c>
      <c r="C291" s="54" t="s">
        <v>14</v>
      </c>
      <c r="D291" s="54" t="s">
        <v>544</v>
      </c>
      <c r="E291" s="54">
        <v>0</v>
      </c>
      <c r="F291" s="54">
        <v>0</v>
      </c>
      <c r="G291" s="54">
        <v>0</v>
      </c>
      <c r="H291" s="54">
        <f t="shared" ref="H291:H298" si="20">SUM(E291:G291)</f>
        <v>0</v>
      </c>
      <c r="I291" s="54" t="s">
        <v>122</v>
      </c>
      <c r="J291" s="54">
        <v>5000000</v>
      </c>
      <c r="K291" s="54">
        <v>0</v>
      </c>
      <c r="L291" s="54">
        <v>0</v>
      </c>
      <c r="M291" s="120">
        <f t="shared" ref="M291:M297" si="21">SUM(J291:L291)</f>
        <v>5000000</v>
      </c>
      <c r="N291" s="120">
        <f t="shared" ref="N291:N297" si="22">SUM(H291+M291)</f>
        <v>5000000</v>
      </c>
    </row>
    <row r="292" spans="1:14" s="11" customFormat="1" ht="126.75" customHeight="1" x14ac:dyDescent="0.25">
      <c r="A292" s="52"/>
      <c r="B292" s="119" t="s">
        <v>541</v>
      </c>
      <c r="C292" s="54" t="s">
        <v>14</v>
      </c>
      <c r="D292" s="54" t="s">
        <v>544</v>
      </c>
      <c r="E292" s="54">
        <v>0</v>
      </c>
      <c r="F292" s="54">
        <v>0</v>
      </c>
      <c r="G292" s="54">
        <v>0</v>
      </c>
      <c r="H292" s="54">
        <f t="shared" si="20"/>
        <v>0</v>
      </c>
      <c r="I292" s="54" t="s">
        <v>122</v>
      </c>
      <c r="J292" s="54">
        <v>800000</v>
      </c>
      <c r="K292" s="54">
        <v>0</v>
      </c>
      <c r="L292" s="54"/>
      <c r="M292" s="120">
        <f t="shared" si="21"/>
        <v>800000</v>
      </c>
      <c r="N292" s="120">
        <f t="shared" si="22"/>
        <v>800000</v>
      </c>
    </row>
    <row r="293" spans="1:14" s="11" customFormat="1" ht="99" customHeight="1" x14ac:dyDescent="0.25">
      <c r="A293" s="52">
        <v>28</v>
      </c>
      <c r="B293" s="60" t="s">
        <v>546</v>
      </c>
      <c r="C293" s="54" t="s">
        <v>317</v>
      </c>
      <c r="D293" s="54" t="s">
        <v>544</v>
      </c>
      <c r="E293" s="54">
        <v>0</v>
      </c>
      <c r="F293" s="54">
        <v>0</v>
      </c>
      <c r="G293" s="54">
        <v>0</v>
      </c>
      <c r="H293" s="54">
        <f t="shared" si="20"/>
        <v>0</v>
      </c>
      <c r="I293" s="60" t="s">
        <v>43</v>
      </c>
      <c r="J293" s="54">
        <v>0</v>
      </c>
      <c r="K293" s="54">
        <v>0</v>
      </c>
      <c r="L293" s="54"/>
      <c r="M293" s="54">
        <f t="shared" si="21"/>
        <v>0</v>
      </c>
      <c r="N293" s="54">
        <f t="shared" si="22"/>
        <v>0</v>
      </c>
    </row>
    <row r="294" spans="1:14" s="11" customFormat="1" ht="99" customHeight="1" x14ac:dyDescent="0.25">
      <c r="A294" s="14">
        <v>28</v>
      </c>
      <c r="B294" s="60" t="s">
        <v>547</v>
      </c>
      <c r="C294" s="21" t="s">
        <v>317</v>
      </c>
      <c r="D294" s="28" t="s">
        <v>544</v>
      </c>
      <c r="E294" s="21">
        <v>0</v>
      </c>
      <c r="F294" s="21">
        <v>0</v>
      </c>
      <c r="G294" s="21">
        <v>0</v>
      </c>
      <c r="H294" s="21">
        <f t="shared" si="20"/>
        <v>0</v>
      </c>
      <c r="I294" s="60" t="s">
        <v>43</v>
      </c>
      <c r="J294" s="21">
        <v>0</v>
      </c>
      <c r="K294" s="21">
        <v>0</v>
      </c>
      <c r="L294" s="21"/>
      <c r="M294" s="21">
        <f t="shared" si="21"/>
        <v>0</v>
      </c>
      <c r="N294" s="21">
        <f t="shared" si="22"/>
        <v>0</v>
      </c>
    </row>
    <row r="295" spans="1:14" s="11" customFormat="1" ht="99" customHeight="1" x14ac:dyDescent="0.25">
      <c r="A295" s="14">
        <v>28</v>
      </c>
      <c r="B295" s="54" t="s">
        <v>548</v>
      </c>
      <c r="C295" s="14" t="s">
        <v>317</v>
      </c>
      <c r="D295" s="28" t="s">
        <v>544</v>
      </c>
      <c r="E295" s="21">
        <v>0</v>
      </c>
      <c r="F295" s="21">
        <v>0</v>
      </c>
      <c r="G295" s="21">
        <v>0</v>
      </c>
      <c r="H295" s="21">
        <f t="shared" si="20"/>
        <v>0</v>
      </c>
      <c r="I295" s="60" t="s">
        <v>43</v>
      </c>
      <c r="J295" s="14">
        <v>0</v>
      </c>
      <c r="K295" s="14"/>
      <c r="L295" s="14">
        <v>0</v>
      </c>
      <c r="M295" s="21">
        <f t="shared" si="21"/>
        <v>0</v>
      </c>
      <c r="N295" s="21">
        <f t="shared" si="22"/>
        <v>0</v>
      </c>
    </row>
    <row r="296" spans="1:14" ht="93.75" customHeight="1" x14ac:dyDescent="0.25">
      <c r="A296" s="14">
        <v>28</v>
      </c>
      <c r="B296" s="54" t="s">
        <v>547</v>
      </c>
      <c r="C296" s="14" t="s">
        <v>317</v>
      </c>
      <c r="D296" s="28" t="s">
        <v>544</v>
      </c>
      <c r="E296" s="21">
        <v>0</v>
      </c>
      <c r="F296" s="21">
        <v>0</v>
      </c>
      <c r="G296" s="21">
        <v>0</v>
      </c>
      <c r="H296" s="21">
        <f t="shared" si="20"/>
        <v>0</v>
      </c>
      <c r="I296" s="60" t="s">
        <v>43</v>
      </c>
      <c r="J296" s="14">
        <v>0</v>
      </c>
      <c r="K296" s="14">
        <v>0</v>
      </c>
      <c r="L296" s="14"/>
      <c r="M296" s="21">
        <f t="shared" si="21"/>
        <v>0</v>
      </c>
      <c r="N296" s="21">
        <f t="shared" si="22"/>
        <v>0</v>
      </c>
    </row>
    <row r="297" spans="1:14" ht="45.75" customHeight="1" x14ac:dyDescent="0.25">
      <c r="A297" s="14">
        <v>28</v>
      </c>
      <c r="B297" s="54" t="s">
        <v>537</v>
      </c>
      <c r="C297" s="14" t="s">
        <v>317</v>
      </c>
      <c r="D297" s="28" t="s">
        <v>544</v>
      </c>
      <c r="E297" s="93">
        <v>0</v>
      </c>
      <c r="F297" s="93">
        <v>0</v>
      </c>
      <c r="G297" s="93">
        <v>0</v>
      </c>
      <c r="H297" s="93">
        <f t="shared" si="20"/>
        <v>0</v>
      </c>
      <c r="I297" s="60" t="s">
        <v>43</v>
      </c>
      <c r="J297" s="14">
        <v>0</v>
      </c>
      <c r="K297" s="14">
        <v>0</v>
      </c>
      <c r="L297" s="14">
        <v>0</v>
      </c>
      <c r="M297" s="93">
        <f t="shared" si="21"/>
        <v>0</v>
      </c>
      <c r="N297" s="93">
        <f t="shared" si="22"/>
        <v>0</v>
      </c>
    </row>
    <row r="298" spans="1:14" ht="45.75" customHeight="1" x14ac:dyDescent="0.25">
      <c r="A298" s="14">
        <v>28</v>
      </c>
      <c r="B298" s="54" t="s">
        <v>539</v>
      </c>
      <c r="C298" s="14" t="s">
        <v>545</v>
      </c>
      <c r="D298" s="28" t="s">
        <v>544</v>
      </c>
      <c r="E298" s="93">
        <v>0</v>
      </c>
      <c r="F298" s="93">
        <v>0</v>
      </c>
      <c r="G298" s="93">
        <v>0</v>
      </c>
      <c r="H298" s="93">
        <f t="shared" si="20"/>
        <v>0</v>
      </c>
      <c r="I298" s="60" t="s">
        <v>43</v>
      </c>
      <c r="J298" s="14">
        <v>0</v>
      </c>
      <c r="K298" s="14">
        <v>0</v>
      </c>
      <c r="L298" s="14">
        <v>0</v>
      </c>
      <c r="M298" s="93">
        <v>0</v>
      </c>
      <c r="N298" s="93">
        <v>0</v>
      </c>
    </row>
    <row r="299" spans="1:14" ht="48" customHeight="1" x14ac:dyDescent="0.25">
      <c r="A299" s="14">
        <v>28</v>
      </c>
      <c r="B299" s="28"/>
      <c r="C299" s="28"/>
      <c r="D299" s="28" t="s">
        <v>135</v>
      </c>
      <c r="E299" s="26">
        <f t="shared" ref="E299:G299" si="23">SUM(E291:E296)</f>
        <v>0</v>
      </c>
      <c r="F299" s="26">
        <f t="shared" si="23"/>
        <v>0</v>
      </c>
      <c r="G299" s="26">
        <f t="shared" si="23"/>
        <v>0</v>
      </c>
      <c r="H299" s="26"/>
      <c r="I299" s="28" t="s">
        <v>136</v>
      </c>
      <c r="J299" s="26">
        <f>SUM(J291:J297)</f>
        <v>5800000</v>
      </c>
      <c r="K299" s="26">
        <f>SUM(K291:K297)</f>
        <v>0</v>
      </c>
      <c r="L299" s="26">
        <f>SUM(L291:L297)</f>
        <v>0</v>
      </c>
      <c r="M299" s="26"/>
      <c r="N299" s="26"/>
    </row>
    <row r="300" spans="1:14" ht="30" customHeight="1" x14ac:dyDescent="0.25">
      <c r="A300" s="14">
        <v>28</v>
      </c>
      <c r="B300" s="28"/>
      <c r="C300" s="28"/>
      <c r="D300" s="28" t="s">
        <v>137</v>
      </c>
      <c r="E300" s="28"/>
      <c r="F300" s="28"/>
      <c r="G300" s="28"/>
      <c r="H300" s="26">
        <f>SUM(H290:H299)</f>
        <v>1800000</v>
      </c>
      <c r="I300" s="28" t="s">
        <v>138</v>
      </c>
      <c r="J300" s="26"/>
      <c r="K300" s="26"/>
      <c r="L300" s="26"/>
      <c r="M300" s="26">
        <f>SUM(M291:M299)</f>
        <v>5800000</v>
      </c>
      <c r="N300" s="26">
        <f>SUM(H300+M300)</f>
        <v>7600000</v>
      </c>
    </row>
    <row r="301" spans="1:14" ht="36.75" customHeight="1" x14ac:dyDescent="0.25">
      <c r="A301" s="203">
        <v>29</v>
      </c>
      <c r="B301" s="306" t="s">
        <v>84</v>
      </c>
      <c r="C301" s="307"/>
      <c r="D301" s="307"/>
      <c r="E301" s="307"/>
      <c r="F301" s="307"/>
      <c r="G301" s="307"/>
      <c r="H301" s="307"/>
      <c r="I301" s="307"/>
      <c r="J301" s="307"/>
      <c r="K301" s="307"/>
      <c r="L301" s="307"/>
      <c r="M301" s="307"/>
      <c r="N301" s="308"/>
    </row>
    <row r="302" spans="1:14" ht="77.25" customHeight="1" x14ac:dyDescent="0.25">
      <c r="A302" s="52">
        <v>29</v>
      </c>
      <c r="B302" s="60" t="s">
        <v>564</v>
      </c>
      <c r="C302" s="54" t="s">
        <v>565</v>
      </c>
      <c r="D302" s="54" t="s">
        <v>42</v>
      </c>
      <c r="E302" s="124">
        <v>2201200</v>
      </c>
      <c r="F302" s="124"/>
      <c r="G302" s="124"/>
      <c r="H302" s="125">
        <f>SUM(E302:G302)</f>
        <v>2201200</v>
      </c>
      <c r="I302" s="60" t="s">
        <v>43</v>
      </c>
      <c r="J302" s="60">
        <v>0</v>
      </c>
      <c r="K302" s="60">
        <v>0</v>
      </c>
      <c r="L302" s="60"/>
      <c r="M302" s="54">
        <f>SUM(J302:L302)</f>
        <v>0</v>
      </c>
      <c r="N302" s="124">
        <f>H302+M302</f>
        <v>2201200</v>
      </c>
    </row>
    <row r="303" spans="1:14" ht="64.5" customHeight="1" x14ac:dyDescent="0.25">
      <c r="A303" s="52">
        <v>29</v>
      </c>
      <c r="B303" s="60" t="s">
        <v>566</v>
      </c>
      <c r="C303" s="54" t="s">
        <v>565</v>
      </c>
      <c r="D303" s="54" t="s">
        <v>42</v>
      </c>
      <c r="E303" s="124">
        <v>2201200</v>
      </c>
      <c r="F303" s="124"/>
      <c r="G303" s="124"/>
      <c r="H303" s="125">
        <f t="shared" ref="H303:H306" si="24">SUM(E303:G303)</f>
        <v>2201200</v>
      </c>
      <c r="I303" s="60" t="s">
        <v>43</v>
      </c>
      <c r="J303" s="60">
        <v>0</v>
      </c>
      <c r="K303" s="60">
        <v>0</v>
      </c>
      <c r="L303" s="60"/>
      <c r="M303" s="54">
        <f t="shared" ref="M303:M306" si="25">SUM(J303:L303)</f>
        <v>0</v>
      </c>
      <c r="N303" s="124">
        <f t="shared" ref="N303:N307" si="26">H303+M303</f>
        <v>2201200</v>
      </c>
    </row>
    <row r="304" spans="1:14" ht="79.5" customHeight="1" x14ac:dyDescent="0.25">
      <c r="A304" s="52">
        <v>29</v>
      </c>
      <c r="B304" s="60" t="s">
        <v>567</v>
      </c>
      <c r="C304" s="54" t="s">
        <v>565</v>
      </c>
      <c r="D304" s="54" t="s">
        <v>42</v>
      </c>
      <c r="E304" s="124">
        <v>2201200</v>
      </c>
      <c r="F304" s="124"/>
      <c r="G304" s="124"/>
      <c r="H304" s="125">
        <f t="shared" si="24"/>
        <v>2201200</v>
      </c>
      <c r="I304" s="60" t="s">
        <v>43</v>
      </c>
      <c r="J304" s="60"/>
      <c r="K304" s="60"/>
      <c r="L304" s="60"/>
      <c r="M304" s="54">
        <f t="shared" si="25"/>
        <v>0</v>
      </c>
      <c r="N304" s="124">
        <f t="shared" si="26"/>
        <v>2201200</v>
      </c>
    </row>
    <row r="305" spans="1:14" ht="49.5" customHeight="1" x14ac:dyDescent="0.25">
      <c r="A305" s="58">
        <v>29</v>
      </c>
      <c r="B305" s="60" t="s">
        <v>568</v>
      </c>
      <c r="C305" s="60" t="s">
        <v>569</v>
      </c>
      <c r="D305" s="54" t="s">
        <v>42</v>
      </c>
      <c r="E305" s="126">
        <v>0</v>
      </c>
      <c r="F305" s="126">
        <v>0</v>
      </c>
      <c r="G305" s="126">
        <v>0</v>
      </c>
      <c r="H305" s="125">
        <f t="shared" si="24"/>
        <v>0</v>
      </c>
      <c r="I305" s="60" t="s">
        <v>133</v>
      </c>
      <c r="J305" s="60"/>
      <c r="K305" s="60"/>
      <c r="L305" s="60">
        <v>249000</v>
      </c>
      <c r="M305" s="54">
        <f t="shared" si="25"/>
        <v>249000</v>
      </c>
      <c r="N305" s="124">
        <f t="shared" si="26"/>
        <v>249000</v>
      </c>
    </row>
    <row r="306" spans="1:14" s="11" customFormat="1" ht="133.5" customHeight="1" x14ac:dyDescent="0.25">
      <c r="A306" s="58">
        <v>29</v>
      </c>
      <c r="B306" s="60" t="s">
        <v>570</v>
      </c>
      <c r="C306" s="60" t="s">
        <v>569</v>
      </c>
      <c r="D306" s="54" t="s">
        <v>42</v>
      </c>
      <c r="E306" s="126">
        <v>0</v>
      </c>
      <c r="F306" s="126">
        <v>0</v>
      </c>
      <c r="G306" s="126">
        <v>0</v>
      </c>
      <c r="H306" s="125">
        <f t="shared" si="24"/>
        <v>0</v>
      </c>
      <c r="I306" s="60" t="s">
        <v>133</v>
      </c>
      <c r="J306" s="58"/>
      <c r="K306" s="58"/>
      <c r="L306" s="60">
        <v>249000</v>
      </c>
      <c r="M306" s="54">
        <f t="shared" si="25"/>
        <v>249000</v>
      </c>
      <c r="N306" s="124">
        <f t="shared" si="26"/>
        <v>249000</v>
      </c>
    </row>
    <row r="307" spans="1:14" s="11" customFormat="1" ht="109.5" customHeight="1" x14ac:dyDescent="0.25">
      <c r="A307" s="127">
        <v>29</v>
      </c>
      <c r="B307" s="127"/>
      <c r="C307" s="127"/>
      <c r="D307" s="128" t="s">
        <v>151</v>
      </c>
      <c r="E307" s="129">
        <f>SUM(E302:E306)</f>
        <v>6603600</v>
      </c>
      <c r="F307" s="129">
        <f>SUM(F302:F306)</f>
        <v>0</v>
      </c>
      <c r="G307" s="129">
        <f>SUM(G302:G306)</f>
        <v>0</v>
      </c>
      <c r="H307" s="129">
        <f>SUM(H302:H306)</f>
        <v>6603600</v>
      </c>
      <c r="I307" s="128" t="s">
        <v>138</v>
      </c>
      <c r="J307" s="130">
        <f>SUM(J302:J306)</f>
        <v>0</v>
      </c>
      <c r="K307" s="130">
        <f>SUM(K302:K306)</f>
        <v>0</v>
      </c>
      <c r="L307" s="130">
        <f>SUM(L302:L306)</f>
        <v>498000</v>
      </c>
      <c r="M307" s="130">
        <f>SUM(M302:M306)</f>
        <v>498000</v>
      </c>
      <c r="N307" s="124">
        <f t="shared" si="26"/>
        <v>7101600</v>
      </c>
    </row>
    <row r="308" spans="1:14" ht="34.5" customHeight="1" x14ac:dyDescent="0.25">
      <c r="A308" s="203">
        <v>30</v>
      </c>
      <c r="B308" s="306" t="s">
        <v>85</v>
      </c>
      <c r="C308" s="307"/>
      <c r="D308" s="307"/>
      <c r="E308" s="307"/>
      <c r="F308" s="307"/>
      <c r="G308" s="307"/>
      <c r="H308" s="307"/>
      <c r="I308" s="307"/>
      <c r="J308" s="307"/>
      <c r="K308" s="307"/>
      <c r="L308" s="307"/>
      <c r="M308" s="307"/>
      <c r="N308" s="308"/>
    </row>
    <row r="309" spans="1:14" ht="79.5" customHeight="1" x14ac:dyDescent="0.25">
      <c r="A309" s="14">
        <v>30</v>
      </c>
      <c r="B309" s="97" t="s">
        <v>573</v>
      </c>
      <c r="C309" s="21" t="s">
        <v>578</v>
      </c>
      <c r="D309" s="18"/>
      <c r="E309" s="16">
        <v>30000</v>
      </c>
      <c r="F309" s="15">
        <v>0</v>
      </c>
      <c r="G309" s="15">
        <v>0</v>
      </c>
      <c r="H309" s="16">
        <f>SUM(E309:G309)</f>
        <v>30000</v>
      </c>
      <c r="I309" s="15"/>
      <c r="J309" s="15">
        <v>0</v>
      </c>
      <c r="K309" s="15">
        <v>0</v>
      </c>
      <c r="L309" s="15">
        <v>0</v>
      </c>
      <c r="M309" s="15">
        <v>0</v>
      </c>
      <c r="N309" s="18">
        <v>30000</v>
      </c>
    </row>
    <row r="310" spans="1:14" ht="90" customHeight="1" x14ac:dyDescent="0.25">
      <c r="A310" s="14">
        <v>30</v>
      </c>
      <c r="B310" s="60" t="s">
        <v>575</v>
      </c>
      <c r="C310" s="21" t="s">
        <v>578</v>
      </c>
      <c r="D310" s="18"/>
      <c r="E310" s="16">
        <v>50000</v>
      </c>
      <c r="F310" s="15">
        <v>0</v>
      </c>
      <c r="G310" s="15">
        <v>0</v>
      </c>
      <c r="H310" s="16">
        <v>50000</v>
      </c>
      <c r="I310" s="15"/>
      <c r="J310" s="15">
        <v>0</v>
      </c>
      <c r="K310" s="15">
        <v>0</v>
      </c>
      <c r="L310" s="15">
        <v>0</v>
      </c>
      <c r="M310" s="15">
        <v>0</v>
      </c>
      <c r="N310" s="16">
        <v>50000</v>
      </c>
    </row>
    <row r="311" spans="1:14" ht="74.25" customHeight="1" x14ac:dyDescent="0.25">
      <c r="A311" s="14">
        <v>30</v>
      </c>
      <c r="B311" s="14" t="s">
        <v>579</v>
      </c>
      <c r="C311" s="14"/>
      <c r="D311" s="21" t="s">
        <v>151</v>
      </c>
      <c r="E311" s="133">
        <f>SUM(E309:E310)</f>
        <v>80000</v>
      </c>
      <c r="F311" s="133">
        <f>SUM(F309:F310)</f>
        <v>0</v>
      </c>
      <c r="G311" s="133">
        <f>SUM(G309:G310)</f>
        <v>0</v>
      </c>
      <c r="H311" s="133">
        <f>SUM(H309:H310)</f>
        <v>80000</v>
      </c>
      <c r="I311" s="15" t="s">
        <v>160</v>
      </c>
      <c r="J311" s="201">
        <f>SUM(J309:J310)</f>
        <v>0</v>
      </c>
      <c r="K311" s="201">
        <f>SUM(K309:K310)</f>
        <v>0</v>
      </c>
      <c r="L311" s="201">
        <f>SUM(L309:L310)</f>
        <v>0</v>
      </c>
      <c r="M311" s="201">
        <f>SUM(M309:M310)</f>
        <v>0</v>
      </c>
      <c r="N311" s="18">
        <v>80000</v>
      </c>
    </row>
    <row r="312" spans="1:14" ht="48.75" customHeight="1" x14ac:dyDescent="0.25">
      <c r="A312" s="203">
        <v>31</v>
      </c>
      <c r="B312" s="306" t="s">
        <v>87</v>
      </c>
      <c r="C312" s="307"/>
      <c r="D312" s="307"/>
      <c r="E312" s="307"/>
      <c r="F312" s="307"/>
      <c r="G312" s="307"/>
      <c r="H312" s="307"/>
      <c r="I312" s="307"/>
      <c r="J312" s="307"/>
      <c r="K312" s="307"/>
      <c r="L312" s="307"/>
      <c r="M312" s="307"/>
      <c r="N312" s="308"/>
    </row>
    <row r="313" spans="1:14" ht="72.75" customHeight="1" x14ac:dyDescent="0.25">
      <c r="A313" s="201">
        <v>31</v>
      </c>
      <c r="B313" s="21" t="s">
        <v>357</v>
      </c>
      <c r="C313" s="21"/>
      <c r="D313" s="21"/>
      <c r="E313" s="21"/>
      <c r="F313" s="21"/>
      <c r="G313" s="21"/>
      <c r="H313" s="21">
        <v>0</v>
      </c>
      <c r="I313" s="21"/>
      <c r="J313" s="21"/>
      <c r="K313" s="21"/>
      <c r="L313" s="21"/>
      <c r="M313" s="21">
        <v>0</v>
      </c>
      <c r="N313" s="21">
        <v>0</v>
      </c>
    </row>
    <row r="314" spans="1:14" ht="39" customHeight="1" x14ac:dyDescent="0.25">
      <c r="A314" s="201">
        <v>31</v>
      </c>
      <c r="B314" s="21" t="s">
        <v>357</v>
      </c>
      <c r="C314" s="21"/>
      <c r="D314" s="21"/>
      <c r="E314" s="21"/>
      <c r="F314" s="21"/>
      <c r="G314" s="21"/>
      <c r="H314" s="21">
        <v>0</v>
      </c>
      <c r="I314" s="21"/>
      <c r="J314" s="21"/>
      <c r="K314" s="21"/>
      <c r="L314" s="21"/>
      <c r="M314" s="21">
        <v>0</v>
      </c>
      <c r="N314" s="21">
        <v>0</v>
      </c>
    </row>
    <row r="315" spans="1:14" ht="45" customHeight="1" x14ac:dyDescent="0.25">
      <c r="A315" s="201">
        <v>31</v>
      </c>
      <c r="B315" s="21" t="s">
        <v>585</v>
      </c>
      <c r="C315" s="14" t="s">
        <v>586</v>
      </c>
      <c r="D315" s="21" t="s">
        <v>135</v>
      </c>
      <c r="E315" s="135">
        <v>1500</v>
      </c>
      <c r="F315" s="21">
        <v>0</v>
      </c>
      <c r="G315" s="21">
        <v>0</v>
      </c>
      <c r="H315" s="21"/>
      <c r="I315" s="21" t="s">
        <v>136</v>
      </c>
      <c r="J315" s="21">
        <v>0</v>
      </c>
      <c r="K315" s="21">
        <v>0</v>
      </c>
      <c r="L315" s="21">
        <v>0</v>
      </c>
      <c r="M315" s="21"/>
      <c r="N315" s="135">
        <v>1500</v>
      </c>
    </row>
    <row r="316" spans="1:14" ht="30" customHeight="1" x14ac:dyDescent="0.25">
      <c r="A316" s="201">
        <v>31</v>
      </c>
      <c r="B316" s="14"/>
      <c r="C316" s="14"/>
      <c r="D316" s="21" t="s">
        <v>151</v>
      </c>
      <c r="E316" s="14"/>
      <c r="F316" s="14"/>
      <c r="G316" s="14"/>
      <c r="H316" s="21">
        <v>0</v>
      </c>
      <c r="I316" s="21" t="s">
        <v>138</v>
      </c>
      <c r="J316" s="14"/>
      <c r="K316" s="14"/>
      <c r="L316" s="14"/>
      <c r="M316" s="136">
        <v>0</v>
      </c>
      <c r="N316" s="136"/>
    </row>
    <row r="317" spans="1:14" ht="35.1" customHeight="1" x14ac:dyDescent="0.25">
      <c r="A317" s="203">
        <v>32</v>
      </c>
      <c r="B317" s="306" t="s">
        <v>88</v>
      </c>
      <c r="C317" s="307"/>
      <c r="D317" s="307"/>
      <c r="E317" s="307"/>
      <c r="F317" s="307"/>
      <c r="G317" s="307"/>
      <c r="H317" s="307"/>
      <c r="I317" s="307"/>
      <c r="J317" s="307"/>
      <c r="K317" s="307"/>
      <c r="L317" s="307"/>
      <c r="M317" s="307"/>
      <c r="N317" s="308"/>
    </row>
    <row r="318" spans="1:14" s="137" customFormat="1" ht="60" customHeight="1" x14ac:dyDescent="0.25">
      <c r="A318" s="48">
        <v>32</v>
      </c>
      <c r="B318" s="48" t="s">
        <v>612</v>
      </c>
      <c r="C318" s="32" t="s">
        <v>613</v>
      </c>
      <c r="D318" s="30" t="s">
        <v>614</v>
      </c>
      <c r="E318" s="244">
        <v>8308800</v>
      </c>
      <c r="F318" s="244">
        <v>0</v>
      </c>
      <c r="G318" s="244"/>
      <c r="H318" s="142">
        <f t="shared" ref="H318:H326" si="27">SUM(E318:G318)</f>
        <v>8308800</v>
      </c>
      <c r="I318" s="141">
        <v>0</v>
      </c>
      <c r="J318" s="244">
        <v>0</v>
      </c>
      <c r="K318" s="244">
        <v>0</v>
      </c>
      <c r="L318" s="244">
        <v>0</v>
      </c>
      <c r="M318" s="142">
        <v>0</v>
      </c>
      <c r="N318" s="244">
        <v>8308800</v>
      </c>
    </row>
    <row r="319" spans="1:14" s="137" customFormat="1" ht="60" customHeight="1" x14ac:dyDescent="0.25">
      <c r="A319" s="48">
        <v>32</v>
      </c>
      <c r="B319" s="48" t="s">
        <v>615</v>
      </c>
      <c r="C319" s="48" t="s">
        <v>616</v>
      </c>
      <c r="D319" s="48" t="s">
        <v>614</v>
      </c>
      <c r="E319" s="49">
        <v>3974400</v>
      </c>
      <c r="F319" s="49">
        <v>0</v>
      </c>
      <c r="G319" s="49">
        <v>0</v>
      </c>
      <c r="H319" s="142">
        <f t="shared" si="27"/>
        <v>3974400</v>
      </c>
      <c r="I319" s="49">
        <v>0</v>
      </c>
      <c r="J319" s="49">
        <v>0</v>
      </c>
      <c r="K319" s="49">
        <v>0</v>
      </c>
      <c r="L319" s="49">
        <v>0</v>
      </c>
      <c r="M319" s="49">
        <v>0</v>
      </c>
      <c r="N319" s="49">
        <v>3974400</v>
      </c>
    </row>
    <row r="320" spans="1:14" s="137" customFormat="1" ht="60" customHeight="1" x14ac:dyDescent="0.25">
      <c r="A320" s="48">
        <v>32</v>
      </c>
      <c r="B320" s="48" t="s">
        <v>617</v>
      </c>
      <c r="C320" s="48" t="s">
        <v>14</v>
      </c>
      <c r="D320" s="48" t="s">
        <v>614</v>
      </c>
      <c r="E320" s="245">
        <v>0</v>
      </c>
      <c r="F320" s="49">
        <v>3974400</v>
      </c>
      <c r="G320" s="49">
        <v>0</v>
      </c>
      <c r="H320" s="142">
        <f>SUM(F320:G320)</f>
        <v>3974400</v>
      </c>
      <c r="I320" s="49">
        <v>0</v>
      </c>
      <c r="J320" s="49">
        <v>0</v>
      </c>
      <c r="K320" s="49">
        <v>0</v>
      </c>
      <c r="L320" s="49">
        <v>0</v>
      </c>
      <c r="M320" s="49">
        <v>0</v>
      </c>
      <c r="N320" s="49">
        <v>3974400</v>
      </c>
    </row>
    <row r="321" spans="1:14" s="137" customFormat="1" ht="60" customHeight="1" x14ac:dyDescent="0.25">
      <c r="A321" s="48">
        <v>32</v>
      </c>
      <c r="B321" s="48" t="s">
        <v>618</v>
      </c>
      <c r="C321" s="48" t="s">
        <v>619</v>
      </c>
      <c r="D321" s="48" t="s">
        <v>614</v>
      </c>
      <c r="E321" s="49">
        <v>2880000</v>
      </c>
      <c r="F321" s="49">
        <v>0</v>
      </c>
      <c r="G321" s="49">
        <v>0</v>
      </c>
      <c r="H321" s="142">
        <f t="shared" si="27"/>
        <v>2880000</v>
      </c>
      <c r="I321" s="49">
        <v>0</v>
      </c>
      <c r="J321" s="49">
        <v>0</v>
      </c>
      <c r="K321" s="49">
        <v>0</v>
      </c>
      <c r="L321" s="49">
        <v>0</v>
      </c>
      <c r="M321" s="49">
        <v>0</v>
      </c>
      <c r="N321" s="49">
        <v>4320000</v>
      </c>
    </row>
    <row r="322" spans="1:14" s="137" customFormat="1" ht="60" customHeight="1" x14ac:dyDescent="0.25">
      <c r="A322" s="48">
        <v>32</v>
      </c>
      <c r="B322" s="48" t="s">
        <v>620</v>
      </c>
      <c r="C322" s="48" t="s">
        <v>14</v>
      </c>
      <c r="D322" s="48" t="s">
        <v>614</v>
      </c>
      <c r="E322" s="49">
        <v>1440000</v>
      </c>
      <c r="F322" s="49">
        <v>1440000</v>
      </c>
      <c r="G322" s="49">
        <v>0</v>
      </c>
      <c r="H322" s="140">
        <f>SUM(E322:G322)</f>
        <v>2880000</v>
      </c>
      <c r="I322" s="49">
        <v>0</v>
      </c>
      <c r="J322" s="49">
        <v>0</v>
      </c>
      <c r="K322" s="49">
        <v>0</v>
      </c>
      <c r="L322" s="49">
        <v>0</v>
      </c>
      <c r="M322" s="49">
        <v>0</v>
      </c>
      <c r="N322" s="49">
        <f>H322+M322</f>
        <v>2880000</v>
      </c>
    </row>
    <row r="323" spans="1:14" s="137" customFormat="1" ht="60" customHeight="1" x14ac:dyDescent="0.25">
      <c r="A323" s="48">
        <v>32</v>
      </c>
      <c r="B323" s="48" t="s">
        <v>606</v>
      </c>
      <c r="C323" s="48" t="s">
        <v>14</v>
      </c>
      <c r="D323" s="48" t="s">
        <v>614</v>
      </c>
      <c r="E323" s="49">
        <v>1440000</v>
      </c>
      <c r="F323" s="49">
        <v>1440000</v>
      </c>
      <c r="G323" s="49">
        <v>0</v>
      </c>
      <c r="H323" s="142">
        <f t="shared" si="27"/>
        <v>2880000</v>
      </c>
      <c r="I323" s="49">
        <v>0</v>
      </c>
      <c r="J323" s="49">
        <v>0</v>
      </c>
      <c r="K323" s="49">
        <v>0</v>
      </c>
      <c r="L323" s="49">
        <v>0</v>
      </c>
      <c r="M323" s="49">
        <v>0</v>
      </c>
      <c r="N323" s="246">
        <v>2880000</v>
      </c>
    </row>
    <row r="324" spans="1:14" s="137" customFormat="1" ht="60" customHeight="1" x14ac:dyDescent="0.25">
      <c r="A324" s="48">
        <v>32</v>
      </c>
      <c r="B324" s="48" t="s">
        <v>621</v>
      </c>
      <c r="C324" s="48" t="s">
        <v>14</v>
      </c>
      <c r="D324" s="48" t="s">
        <v>614</v>
      </c>
      <c r="E324" s="49">
        <v>1440000</v>
      </c>
      <c r="F324" s="49">
        <v>1440000</v>
      </c>
      <c r="G324" s="49">
        <v>0</v>
      </c>
      <c r="H324" s="142">
        <f t="shared" si="27"/>
        <v>2880000</v>
      </c>
      <c r="I324" s="49">
        <v>0</v>
      </c>
      <c r="J324" s="49">
        <v>0</v>
      </c>
      <c r="K324" s="49">
        <v>0</v>
      </c>
      <c r="L324" s="49">
        <v>0</v>
      </c>
      <c r="M324" s="49">
        <v>0</v>
      </c>
      <c r="N324" s="246">
        <v>2880000</v>
      </c>
    </row>
    <row r="325" spans="1:14" s="137" customFormat="1" ht="60" customHeight="1" x14ac:dyDescent="0.25">
      <c r="A325" s="48">
        <v>32</v>
      </c>
      <c r="B325" s="30" t="s">
        <v>622</v>
      </c>
      <c r="C325" s="32" t="s">
        <v>597</v>
      </c>
      <c r="D325" s="30" t="s">
        <v>614</v>
      </c>
      <c r="E325" s="244">
        <v>0</v>
      </c>
      <c r="F325" s="244">
        <v>0</v>
      </c>
      <c r="G325" s="244"/>
      <c r="H325" s="142">
        <f>SUM(E325:G325)</f>
        <v>0</v>
      </c>
      <c r="I325" s="141">
        <v>0</v>
      </c>
      <c r="J325" s="244">
        <v>0</v>
      </c>
      <c r="K325" s="244">
        <v>0</v>
      </c>
      <c r="L325" s="244">
        <v>0</v>
      </c>
      <c r="M325" s="142">
        <f>SUM(J325:L325)</f>
        <v>0</v>
      </c>
      <c r="N325" s="142">
        <f>M325+H325</f>
        <v>0</v>
      </c>
    </row>
    <row r="326" spans="1:14" s="137" customFormat="1" ht="60" customHeight="1" x14ac:dyDescent="0.25">
      <c r="A326" s="138">
        <v>32</v>
      </c>
      <c r="B326" s="139" t="s">
        <v>623</v>
      </c>
      <c r="C326" s="138" t="s">
        <v>611</v>
      </c>
      <c r="D326" s="202"/>
      <c r="E326" s="247">
        <v>0</v>
      </c>
      <c r="F326" s="247">
        <v>0</v>
      </c>
      <c r="G326" s="247"/>
      <c r="H326" s="248">
        <f t="shared" si="27"/>
        <v>0</v>
      </c>
      <c r="I326" s="249"/>
      <c r="J326" s="247">
        <v>3390000</v>
      </c>
      <c r="K326" s="247">
        <v>0</v>
      </c>
      <c r="L326" s="247">
        <v>0</v>
      </c>
      <c r="M326" s="248">
        <f>SUM(J326:L326)</f>
        <v>3390000</v>
      </c>
      <c r="N326" s="250">
        <f>H326+M326:M326</f>
        <v>3390000</v>
      </c>
    </row>
    <row r="327" spans="1:14" s="20" customFormat="1" ht="60" customHeight="1" x14ac:dyDescent="0.25">
      <c r="A327" s="32">
        <v>32</v>
      </c>
      <c r="B327" s="32" t="s">
        <v>624</v>
      </c>
      <c r="C327" s="37"/>
      <c r="D327" s="31" t="s">
        <v>135</v>
      </c>
      <c r="E327" s="140">
        <f>SUM(E318:E324)</f>
        <v>19483200</v>
      </c>
      <c r="F327" s="140">
        <f>SUM(F318:F324)</f>
        <v>8294400</v>
      </c>
      <c r="G327" s="140">
        <f>SUM(G318:G324)</f>
        <v>0</v>
      </c>
      <c r="H327" s="140">
        <f>SUM(H318:H326)</f>
        <v>27777600</v>
      </c>
      <c r="I327" s="141" t="s">
        <v>625</v>
      </c>
      <c r="J327" s="142">
        <f>SUM(J318:J326)</f>
        <v>3390000</v>
      </c>
      <c r="K327" s="142">
        <f>SUM(K318:K324)</f>
        <v>0</v>
      </c>
      <c r="L327" s="142">
        <f>SUM(L318:L324)</f>
        <v>0</v>
      </c>
      <c r="M327" s="140">
        <f>SUM(M318:M326)</f>
        <v>3390000</v>
      </c>
      <c r="N327" s="142">
        <f>H327+M327</f>
        <v>31167600</v>
      </c>
    </row>
    <row r="328" spans="1:14" ht="30" customHeight="1" x14ac:dyDescent="0.25">
      <c r="A328" s="203">
        <v>33</v>
      </c>
      <c r="B328" s="306" t="s">
        <v>89</v>
      </c>
      <c r="C328" s="307"/>
      <c r="D328" s="307"/>
      <c r="E328" s="307"/>
      <c r="F328" s="307"/>
      <c r="G328" s="307"/>
      <c r="H328" s="307"/>
      <c r="I328" s="307"/>
      <c r="J328" s="307"/>
      <c r="K328" s="307"/>
      <c r="L328" s="307"/>
      <c r="M328" s="307"/>
      <c r="N328" s="308"/>
    </row>
    <row r="329" spans="1:14" ht="39" customHeight="1" x14ac:dyDescent="0.25">
      <c r="A329" s="14">
        <v>33</v>
      </c>
      <c r="B329" s="15" t="s">
        <v>152</v>
      </c>
      <c r="C329" s="15" t="s">
        <v>152</v>
      </c>
      <c r="D329" s="15" t="s">
        <v>152</v>
      </c>
      <c r="E329" s="15" t="s">
        <v>152</v>
      </c>
      <c r="F329" s="15" t="s">
        <v>152</v>
      </c>
      <c r="G329" s="15" t="s">
        <v>152</v>
      </c>
      <c r="H329" s="15" t="s">
        <v>152</v>
      </c>
      <c r="I329" s="15" t="s">
        <v>152</v>
      </c>
      <c r="J329" s="15" t="s">
        <v>152</v>
      </c>
      <c r="K329" s="15" t="s">
        <v>152</v>
      </c>
      <c r="L329" s="15" t="s">
        <v>152</v>
      </c>
      <c r="M329" s="15" t="s">
        <v>152</v>
      </c>
      <c r="N329" s="15" t="s">
        <v>152</v>
      </c>
    </row>
  </sheetData>
  <autoFilter ref="A3:N3"/>
  <mergeCells count="35">
    <mergeCell ref="B317:N317"/>
    <mergeCell ref="B328:N328"/>
    <mergeCell ref="B301:N301"/>
    <mergeCell ref="B308:N308"/>
    <mergeCell ref="B312:N312"/>
    <mergeCell ref="B289:N289"/>
    <mergeCell ref="B230:N230"/>
    <mergeCell ref="B237:N237"/>
    <mergeCell ref="B253:N253"/>
    <mergeCell ref="B190:N190"/>
    <mergeCell ref="B192:N192"/>
    <mergeCell ref="B197:N197"/>
    <mergeCell ref="B214:N214"/>
    <mergeCell ref="B172:N172"/>
    <mergeCell ref="B180:N180"/>
    <mergeCell ref="B186:N186"/>
    <mergeCell ref="A1:N1"/>
    <mergeCell ref="B4:N4"/>
    <mergeCell ref="B21:N21"/>
    <mergeCell ref="B63:N63"/>
    <mergeCell ref="B38:N38"/>
    <mergeCell ref="B41:N41"/>
    <mergeCell ref="B52:N52"/>
    <mergeCell ref="B23:N23"/>
    <mergeCell ref="B28:N28"/>
    <mergeCell ref="B34:N34"/>
    <mergeCell ref="B92:N92"/>
    <mergeCell ref="B157:N157"/>
    <mergeCell ref="B166:N166"/>
    <mergeCell ref="B169:N169"/>
    <mergeCell ref="A2:N2"/>
    <mergeCell ref="B124:N124"/>
    <mergeCell ref="B140:N140"/>
    <mergeCell ref="B72:N72"/>
    <mergeCell ref="B81:N81"/>
  </mergeCells>
  <pageMargins left="0.7" right="0.7" top="0.75" bottom="0.75" header="0.3" footer="0.3"/>
  <pageSetup paperSize="9" orientation="portrait" horizontalDpi="0" verticalDpi="0" r:id="rId1"/>
  <ignoredErrors>
    <ignoredError sqref="J299:K29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e masave ligjore</vt:lpstr>
      <vt:lpstr>Tabela e masave zbatuese</vt:lpstr>
      <vt:lpstr>Alokimet financiare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Hadit Kovaci</dc:creator>
  <cp:lastModifiedBy>Elona Bano</cp:lastModifiedBy>
  <cp:lastPrinted>2022-02-16T09:50:12Z</cp:lastPrinted>
  <dcterms:created xsi:type="dcterms:W3CDTF">2020-12-17T11:50:22Z</dcterms:created>
  <dcterms:modified xsi:type="dcterms:W3CDTF">2022-04-08T11:19:49Z</dcterms:modified>
</cp:coreProperties>
</file>